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rmonia\Administración\"/>
    </mc:Choice>
  </mc:AlternateContent>
  <bookViews>
    <workbookView xWindow="0" yWindow="0" windowWidth="23040" windowHeight="9192" activeTab="1"/>
  </bookViews>
  <sheets>
    <sheet name="- AYUDA -" sheetId="1" r:id="rId1"/>
    <sheet name="Presupuesto de Ventas" sheetId="2" r:id="rId2"/>
  </sheets>
  <externalReferences>
    <externalReference r:id="rId3"/>
  </externalReferences>
  <definedNames>
    <definedName name="_xlnm.Print_Area" localSheetId="1">'Presupuesto de Ventas'!$B$1:$Q$73</definedName>
    <definedName name="Comprobantes">'[1]Tabla de Comprobantes'!$A$3:$A$65</definedName>
    <definedName name="PC">'[1]Tabla de Comprobantes'!$E$3:$E$14</definedName>
    <definedName name="_xlnm.Print_Titles" localSheetId="1">'Presupuesto de Ventas'!$B:$B,'Presupuesto de Ventas'!$1:$6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2" l="1"/>
  <c r="E48" i="2"/>
  <c r="E49" i="2"/>
  <c r="E50" i="2"/>
  <c r="E51" i="2"/>
  <c r="E52" i="2"/>
  <c r="J47" i="2"/>
  <c r="K47" i="2"/>
  <c r="L47" i="2"/>
  <c r="J48" i="2"/>
  <c r="G49" i="2"/>
  <c r="G60" i="2" s="1"/>
  <c r="G70" i="2" s="1"/>
  <c r="H49" i="2"/>
  <c r="L50" i="2"/>
  <c r="K51" i="2"/>
  <c r="L51" i="2"/>
  <c r="J52" i="2"/>
  <c r="N22" i="2"/>
  <c r="N23" i="2"/>
  <c r="N24" i="2"/>
  <c r="N25" i="2"/>
  <c r="N26" i="2"/>
  <c r="N27" i="2"/>
  <c r="N21" i="2"/>
  <c r="N52" i="2"/>
  <c r="N63" i="2" s="1"/>
  <c r="N73" i="2" s="1"/>
  <c r="M47" i="2"/>
  <c r="M48" i="2"/>
  <c r="L48" i="2"/>
  <c r="L49" i="2"/>
  <c r="L52" i="2"/>
  <c r="K48" i="2"/>
  <c r="K50" i="2"/>
  <c r="K52" i="2"/>
  <c r="J49" i="2"/>
  <c r="J51" i="2"/>
  <c r="I47" i="2"/>
  <c r="I52" i="2"/>
  <c r="H47" i="2"/>
  <c r="H50" i="2"/>
  <c r="G50" i="2"/>
  <c r="G51" i="2"/>
  <c r="G52" i="2"/>
  <c r="F47" i="2"/>
  <c r="F50" i="2"/>
  <c r="F51" i="2"/>
  <c r="F52" i="2"/>
  <c r="E46" i="2"/>
  <c r="M22" i="2"/>
  <c r="M23" i="2"/>
  <c r="M24" i="2"/>
  <c r="M25" i="2"/>
  <c r="M26" i="2"/>
  <c r="M27" i="2"/>
  <c r="L22" i="2"/>
  <c r="L23" i="2"/>
  <c r="L24" i="2"/>
  <c r="L25" i="2"/>
  <c r="L26" i="2"/>
  <c r="L27" i="2"/>
  <c r="K22" i="2"/>
  <c r="K23" i="2"/>
  <c r="K24" i="2"/>
  <c r="K25" i="2"/>
  <c r="K26" i="2"/>
  <c r="K27" i="2"/>
  <c r="J22" i="2"/>
  <c r="J23" i="2"/>
  <c r="J24" i="2"/>
  <c r="J25" i="2"/>
  <c r="J26" i="2"/>
  <c r="J27" i="2"/>
  <c r="I22" i="2"/>
  <c r="I23" i="2"/>
  <c r="I24" i="2"/>
  <c r="I25" i="2"/>
  <c r="I26" i="2"/>
  <c r="I27" i="2"/>
  <c r="H22" i="2"/>
  <c r="H23" i="2"/>
  <c r="H24" i="2"/>
  <c r="H25" i="2"/>
  <c r="H26" i="2"/>
  <c r="H27" i="2"/>
  <c r="G22" i="2"/>
  <c r="G23" i="2"/>
  <c r="G24" i="2"/>
  <c r="G25" i="2"/>
  <c r="G26" i="2"/>
  <c r="G27" i="2"/>
  <c r="F22" i="2"/>
  <c r="F23" i="2"/>
  <c r="F24" i="2"/>
  <c r="F25" i="2"/>
  <c r="F26" i="2"/>
  <c r="F27" i="2"/>
  <c r="E22" i="2"/>
  <c r="P22" i="2" s="1"/>
  <c r="E23" i="2"/>
  <c r="E24" i="2"/>
  <c r="E25" i="2"/>
  <c r="E26" i="2"/>
  <c r="E27" i="2"/>
  <c r="M21" i="2"/>
  <c r="L21" i="2"/>
  <c r="K21" i="2"/>
  <c r="J21" i="2"/>
  <c r="I21" i="2"/>
  <c r="H21" i="2"/>
  <c r="G21" i="2"/>
  <c r="F21" i="2"/>
  <c r="E21" i="2"/>
  <c r="D46" i="2"/>
  <c r="D57" i="2" s="1"/>
  <c r="D67" i="2" s="1"/>
  <c r="F46" i="2"/>
  <c r="D47" i="2"/>
  <c r="D58" i="2" s="1"/>
  <c r="D68" i="2" s="1"/>
  <c r="G47" i="2"/>
  <c r="G58" i="2" s="1"/>
  <c r="G68" i="2" s="1"/>
  <c r="N47" i="2"/>
  <c r="D48" i="2"/>
  <c r="D59" i="2" s="1"/>
  <c r="D69" i="2" s="1"/>
  <c r="F48" i="2"/>
  <c r="G48" i="2"/>
  <c r="G59" i="2" s="1"/>
  <c r="G69" i="2" s="1"/>
  <c r="H48" i="2"/>
  <c r="I48" i="2"/>
  <c r="N48" i="2"/>
  <c r="D49" i="2"/>
  <c r="D60" i="2" s="1"/>
  <c r="D70" i="2" s="1"/>
  <c r="E60" i="2"/>
  <c r="E70" i="2" s="1"/>
  <c r="F49" i="2"/>
  <c r="F60" i="2" s="1"/>
  <c r="F70" i="2" s="1"/>
  <c r="I49" i="2"/>
  <c r="I60" i="2" s="1"/>
  <c r="I70" i="2" s="1"/>
  <c r="K49" i="2"/>
  <c r="M49" i="2"/>
  <c r="M60" i="2" s="1"/>
  <c r="M70" i="2" s="1"/>
  <c r="N49" i="2"/>
  <c r="N60" i="2" s="1"/>
  <c r="N70" i="2" s="1"/>
  <c r="D50" i="2"/>
  <c r="D61" i="2" s="1"/>
  <c r="D71" i="2" s="1"/>
  <c r="I50" i="2"/>
  <c r="J50" i="2"/>
  <c r="M50" i="2"/>
  <c r="N50" i="2"/>
  <c r="N61" i="2" s="1"/>
  <c r="N71" i="2" s="1"/>
  <c r="D51" i="2"/>
  <c r="D62" i="2" s="1"/>
  <c r="D72" i="2" s="1"/>
  <c r="H51" i="2"/>
  <c r="I51" i="2"/>
  <c r="I62" i="2" s="1"/>
  <c r="I72" i="2" s="1"/>
  <c r="M51" i="2"/>
  <c r="M62" i="2" s="1"/>
  <c r="M72" i="2" s="1"/>
  <c r="N51" i="2"/>
  <c r="D52" i="2"/>
  <c r="D63" i="2" s="1"/>
  <c r="D73" i="2" s="1"/>
  <c r="H52" i="2"/>
  <c r="M52" i="2"/>
  <c r="C47" i="2"/>
  <c r="C48" i="2"/>
  <c r="C49" i="2"/>
  <c r="C50" i="2"/>
  <c r="C51" i="2"/>
  <c r="C52" i="2"/>
  <c r="C46" i="2"/>
  <c r="C57" i="2" s="1"/>
  <c r="P11" i="2"/>
  <c r="P12" i="2"/>
  <c r="P13" i="2"/>
  <c r="P14" i="2"/>
  <c r="P15" i="2"/>
  <c r="P16" i="2"/>
  <c r="G62" i="2" l="1"/>
  <c r="G72" i="2" s="1"/>
  <c r="P24" i="2"/>
  <c r="M58" i="2"/>
  <c r="M68" i="2" s="1"/>
  <c r="H60" i="2"/>
  <c r="H70" i="2" s="1"/>
  <c r="E62" i="2"/>
  <c r="E72" i="2" s="1"/>
  <c r="E58" i="2"/>
  <c r="E68" i="2" s="1"/>
  <c r="I58" i="2"/>
  <c r="I68" i="2" s="1"/>
  <c r="K62" i="2"/>
  <c r="K72" i="2" s="1"/>
  <c r="F58" i="2"/>
  <c r="F68" i="2" s="1"/>
  <c r="L60" i="2"/>
  <c r="L70" i="2" s="1"/>
  <c r="G61" i="2"/>
  <c r="G71" i="2" s="1"/>
  <c r="L59" i="2"/>
  <c r="L69" i="2" s="1"/>
  <c r="M61" i="2"/>
  <c r="M71" i="2" s="1"/>
  <c r="I59" i="2"/>
  <c r="I69" i="2" s="1"/>
  <c r="F61" i="2"/>
  <c r="F71" i="2" s="1"/>
  <c r="E59" i="2"/>
  <c r="E69" i="2" s="1"/>
  <c r="H61" i="2"/>
  <c r="H71" i="2" s="1"/>
  <c r="K63" i="2"/>
  <c r="K73" i="2" s="1"/>
  <c r="L61" i="2"/>
  <c r="L71" i="2" s="1"/>
  <c r="M59" i="2"/>
  <c r="M69" i="2" s="1"/>
  <c r="F63" i="2"/>
  <c r="F73" i="2" s="1"/>
  <c r="J63" i="2"/>
  <c r="J73" i="2" s="1"/>
  <c r="I61" i="2"/>
  <c r="I71" i="2" s="1"/>
  <c r="F59" i="2"/>
  <c r="F69" i="2" s="1"/>
  <c r="H58" i="2"/>
  <c r="H68" i="2" s="1"/>
  <c r="P25" i="2"/>
  <c r="I63" i="2"/>
  <c r="I73" i="2" s="1"/>
  <c r="F62" i="2"/>
  <c r="F72" i="2" s="1"/>
  <c r="J60" i="2"/>
  <c r="J70" i="2" s="1"/>
  <c r="K58" i="2"/>
  <c r="K68" i="2" s="1"/>
  <c r="K60" i="2"/>
  <c r="K70" i="2" s="1"/>
  <c r="H59" i="2"/>
  <c r="H69" i="2" s="1"/>
  <c r="E63" i="2"/>
  <c r="E73" i="2" s="1"/>
  <c r="E61" i="2"/>
  <c r="E71" i="2" s="1"/>
  <c r="J59" i="2"/>
  <c r="J69" i="2" s="1"/>
  <c r="L58" i="2"/>
  <c r="L68" i="2" s="1"/>
  <c r="H62" i="2"/>
  <c r="H72" i="2" s="1"/>
  <c r="G46" i="2"/>
  <c r="G57" i="2" s="1"/>
  <c r="G67" i="2" s="1"/>
  <c r="N62" i="2"/>
  <c r="N72" i="2" s="1"/>
  <c r="N59" i="2"/>
  <c r="N69" i="2" s="1"/>
  <c r="N58" i="2"/>
  <c r="N68" i="2" s="1"/>
  <c r="M63" i="2"/>
  <c r="M73" i="2" s="1"/>
  <c r="L63" i="2"/>
  <c r="L73" i="2" s="1"/>
  <c r="L62" i="2"/>
  <c r="L72" i="2" s="1"/>
  <c r="K61" i="2"/>
  <c r="K71" i="2" s="1"/>
  <c r="P23" i="2"/>
  <c r="P26" i="2"/>
  <c r="K59" i="2"/>
  <c r="K69" i="2" s="1"/>
  <c r="J61" i="2"/>
  <c r="J71" i="2" s="1"/>
  <c r="J58" i="2"/>
  <c r="J68" i="2" s="1"/>
  <c r="J62" i="2"/>
  <c r="J72" i="2" s="1"/>
  <c r="H63" i="2"/>
  <c r="H73" i="2" s="1"/>
  <c r="G63" i="2"/>
  <c r="G73" i="2" s="1"/>
  <c r="P27" i="2"/>
  <c r="F57" i="2"/>
  <c r="F67" i="2" s="1"/>
  <c r="E57" i="2"/>
  <c r="E67" i="2" s="1"/>
  <c r="P48" i="2"/>
  <c r="P34" i="2" s="1"/>
  <c r="P51" i="2"/>
  <c r="P37" i="2" s="1"/>
  <c r="P52" i="2"/>
  <c r="P38" i="2" s="1"/>
  <c r="P50" i="2"/>
  <c r="P36" i="2" s="1"/>
  <c r="P49" i="2"/>
  <c r="P35" i="2" s="1"/>
  <c r="P47" i="2"/>
  <c r="P33" i="2" s="1"/>
  <c r="C63" i="2"/>
  <c r="C67" i="2"/>
  <c r="C61" i="2"/>
  <c r="C62" i="2"/>
  <c r="C60" i="2"/>
  <c r="C59" i="2"/>
  <c r="C58" i="2"/>
  <c r="H46" i="2" l="1"/>
  <c r="H57" i="2" s="1"/>
  <c r="H67" i="2" s="1"/>
  <c r="P63" i="2"/>
  <c r="P73" i="2" s="1"/>
  <c r="C73" i="2"/>
  <c r="P58" i="2"/>
  <c r="P68" i="2" s="1"/>
  <c r="C68" i="2"/>
  <c r="C70" i="2"/>
  <c r="P60" i="2"/>
  <c r="P70" i="2" s="1"/>
  <c r="P59" i="2"/>
  <c r="P69" i="2" s="1"/>
  <c r="C69" i="2"/>
  <c r="C72" i="2"/>
  <c r="P62" i="2"/>
  <c r="P72" i="2" s="1"/>
  <c r="P61" i="2"/>
  <c r="P71" i="2" s="1"/>
  <c r="C71" i="2"/>
  <c r="I46" i="2" l="1"/>
  <c r="I57" i="2" s="1"/>
  <c r="I67" i="2" s="1"/>
  <c r="J46" i="2" l="1"/>
  <c r="J57" i="2" s="1"/>
  <c r="J67" i="2" s="1"/>
  <c r="K46" i="2" l="1"/>
  <c r="K57" i="2" s="1"/>
  <c r="L46" i="2" l="1"/>
  <c r="L57" i="2" s="1"/>
  <c r="L67" i="2" s="1"/>
  <c r="K67" i="2"/>
  <c r="N45" i="2"/>
  <c r="N56" i="2" s="1"/>
  <c r="M45" i="2"/>
  <c r="M56" i="2" s="1"/>
  <c r="L45" i="2"/>
  <c r="L56" i="2" s="1"/>
  <c r="K45" i="2"/>
  <c r="K56" i="2" s="1"/>
  <c r="J45" i="2"/>
  <c r="J56" i="2" s="1"/>
  <c r="I45" i="2"/>
  <c r="I56" i="2" s="1"/>
  <c r="H45" i="2"/>
  <c r="H56" i="2" s="1"/>
  <c r="G45" i="2"/>
  <c r="G56" i="2" s="1"/>
  <c r="F45" i="2"/>
  <c r="F56" i="2" s="1"/>
  <c r="E45" i="2"/>
  <c r="E56" i="2" s="1"/>
  <c r="D45" i="2"/>
  <c r="D56" i="2" s="1"/>
  <c r="C45" i="2"/>
  <c r="C56" i="2" s="1"/>
  <c r="P21" i="2"/>
  <c r="P20" i="2"/>
  <c r="N19" i="2"/>
  <c r="M19" i="2"/>
  <c r="L19" i="2"/>
  <c r="K19" i="2"/>
  <c r="J19" i="2"/>
  <c r="I19" i="2"/>
  <c r="H19" i="2"/>
  <c r="F19" i="2"/>
  <c r="E19" i="2"/>
  <c r="D19" i="2"/>
  <c r="C19" i="2"/>
  <c r="P10" i="2"/>
  <c r="P9" i="2"/>
  <c r="N8" i="2"/>
  <c r="M8" i="2"/>
  <c r="L8" i="2"/>
  <c r="K8" i="2"/>
  <c r="J8" i="2"/>
  <c r="I8" i="2"/>
  <c r="H8" i="2"/>
  <c r="G8" i="2"/>
  <c r="F8" i="2"/>
  <c r="E8" i="2"/>
  <c r="D8" i="2"/>
  <c r="C8" i="2"/>
  <c r="N46" i="2" l="1"/>
  <c r="N57" i="2" s="1"/>
  <c r="N67" i="2" s="1"/>
  <c r="M46" i="2"/>
  <c r="M57" i="2" s="1"/>
  <c r="M55" i="2" s="1"/>
  <c r="J44" i="2"/>
  <c r="J30" i="2" s="1"/>
  <c r="G44" i="2"/>
  <c r="G30" i="2" s="1"/>
  <c r="P8" i="2"/>
  <c r="I44" i="2"/>
  <c r="I30" i="2" s="1"/>
  <c r="F44" i="2"/>
  <c r="F30" i="2" s="1"/>
  <c r="P19" i="2"/>
  <c r="H44" i="2"/>
  <c r="H30" i="2" s="1"/>
  <c r="C55" i="2"/>
  <c r="K55" i="2"/>
  <c r="L55" i="2"/>
  <c r="D55" i="2"/>
  <c r="F55" i="2"/>
  <c r="C44" i="2"/>
  <c r="K44" i="2"/>
  <c r="G55" i="2"/>
  <c r="D44" i="2"/>
  <c r="D30" i="2" s="1"/>
  <c r="L44" i="2"/>
  <c r="L30" i="2" s="1"/>
  <c r="P45" i="2"/>
  <c r="P31" i="2" s="1"/>
  <c r="E44" i="2"/>
  <c r="N44" i="2" l="1"/>
  <c r="N30" i="2" s="1"/>
  <c r="M44" i="2"/>
  <c r="M30" i="2" s="1"/>
  <c r="N55" i="2"/>
  <c r="P46" i="2"/>
  <c r="M67" i="2"/>
  <c r="P57" i="2"/>
  <c r="G66" i="2"/>
  <c r="E55" i="2"/>
  <c r="E66" i="2" s="1"/>
  <c r="F66" i="2"/>
  <c r="I55" i="2"/>
  <c r="I66" i="2" s="1"/>
  <c r="J55" i="2"/>
  <c r="J66" i="2" s="1"/>
  <c r="H55" i="2"/>
  <c r="H66" i="2" s="1"/>
  <c r="K66" i="2"/>
  <c r="E30" i="2"/>
  <c r="C66" i="2"/>
  <c r="C30" i="2"/>
  <c r="P56" i="2"/>
  <c r="L66" i="2"/>
  <c r="D66" i="2"/>
  <c r="K30" i="2"/>
  <c r="P44" i="2" l="1"/>
  <c r="P30" i="2" s="1"/>
  <c r="M66" i="2"/>
  <c r="N66" i="2"/>
  <c r="P67" i="2"/>
  <c r="P32" i="2"/>
  <c r="P55" i="2"/>
  <c r="P66" i="2" l="1"/>
</calcChain>
</file>

<file path=xl/sharedStrings.xml><?xml version="1.0" encoding="utf-8"?>
<sst xmlns="http://schemas.openxmlformats.org/spreadsheetml/2006/main" count="70" uniqueCount="33">
  <si>
    <t>Ayuda</t>
  </si>
  <si>
    <t>Introduce la información de volumen, costo y precio para cada mes</t>
  </si>
  <si>
    <t>ENERO</t>
  </si>
  <si>
    <t>MARZO</t>
  </si>
  <si>
    <t>ABRIL</t>
  </si>
  <si>
    <t>MAYO</t>
  </si>
  <si>
    <t>AGOSTO</t>
  </si>
  <si>
    <t>SEPTIEMBRE</t>
  </si>
  <si>
    <t>OCTUBRE</t>
  </si>
  <si>
    <t>NOVIEMBRE</t>
  </si>
  <si>
    <t>DICIEMBRE</t>
  </si>
  <si>
    <t>ANUAL</t>
  </si>
  <si>
    <t>Costo total de producción</t>
  </si>
  <si>
    <t>Precio de Venta</t>
  </si>
  <si>
    <t>Cálculos automáticos</t>
  </si>
  <si>
    <t>Ventas</t>
  </si>
  <si>
    <t xml:space="preserve">Margen </t>
  </si>
  <si>
    <t>Margen %</t>
  </si>
  <si>
    <t>}</t>
  </si>
  <si>
    <t xml:space="preserve">FEBRERO </t>
  </si>
  <si>
    <t>Guitarra</t>
  </si>
  <si>
    <t>Bajo</t>
  </si>
  <si>
    <t>Piano</t>
  </si>
  <si>
    <t>Canto</t>
  </si>
  <si>
    <t>Bateria</t>
  </si>
  <si>
    <t>Ukelele</t>
  </si>
  <si>
    <t xml:space="preserve"> Armonía curso (Unidades)</t>
  </si>
  <si>
    <t>Clase gratis 1</t>
  </si>
  <si>
    <t>Ukele</t>
  </si>
  <si>
    <t>Flauta</t>
  </si>
  <si>
    <t>Flauta Traversa</t>
  </si>
  <si>
    <t xml:space="preserve">JUNIO  </t>
  </si>
  <si>
    <t xml:space="preserve">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</si>
</sst>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mmm\-yyyy"/>
    <numFmt numFmtId="165" formatCode="mmmm\ yyyy"/>
    <numFmt numFmtId="166" formatCode="&quot;$&quot;\ #,##0.00"/>
    <numFmt numFmtId="167" formatCode="_ * #,##0_ ;_ * \-#,##0_ ;_ * &quot;-&quot;??_ ;_ @_ "/>
    <numFmt numFmtId="168" formatCode="&quot;$&quot;#,##0"/>
  </numFmts>
  <fonts count="16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.5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Arial"/>
      <family val="2"/>
    </font>
    <font>
      <b/>
      <u/>
      <sz val="9.5"/>
      <color indexed="17"/>
      <name val="Calibri"/>
      <family val="2"/>
      <scheme val="minor"/>
    </font>
    <font>
      <i/>
      <sz val="9.5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rgb="FF8745EC"/>
      <name val="Calibri"/>
      <family val="2"/>
      <scheme val="minor"/>
    </font>
    <font>
      <b/>
      <sz val="12"/>
      <color rgb="FF8745EC"/>
      <name val="Calibri"/>
      <family val="2"/>
      <scheme val="minor"/>
    </font>
    <font>
      <sz val="11"/>
      <name val="Calibri"/>
      <family val="2"/>
      <scheme val="minor"/>
    </font>
    <font>
      <i/>
      <sz val="16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745EC"/>
        <bgColor indexed="64"/>
      </patternFill>
    </fill>
    <fill>
      <patternFill patternType="solid">
        <fgColor rgb="FFF8F3FF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8745EC"/>
      </left>
      <right style="medium">
        <color rgb="FF8745EC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8745EC"/>
      </left>
      <right style="medium">
        <color rgb="FF8745EC"/>
      </right>
      <top style="medium">
        <color rgb="FF8745EC"/>
      </top>
      <bottom style="medium">
        <color rgb="FF8745EC"/>
      </bottom>
      <diagonal/>
    </border>
    <border>
      <left style="medium">
        <color rgb="FF8745EC"/>
      </left>
      <right style="medium">
        <color rgb="FF8745EC"/>
      </right>
      <top/>
      <bottom style="thin">
        <color theme="0" tint="-0.1499679555650502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3"/>
    <xf numFmtId="0" fontId="1" fillId="0" borderId="0" xfId="3" applyFill="1"/>
    <xf numFmtId="0" fontId="3" fillId="0" borderId="0" xfId="0" applyFont="1" applyBorder="1" applyAlignment="1" applyProtection="1">
      <alignment horizontal="center"/>
    </xf>
    <xf numFmtId="0" fontId="0" fillId="2" borderId="0" xfId="0" applyFill="1"/>
    <xf numFmtId="0" fontId="0" fillId="0" borderId="0" xfId="0" applyFill="1"/>
    <xf numFmtId="0" fontId="3" fillId="0" borderId="0" xfId="0" applyFont="1" applyFill="1" applyBorder="1" applyAlignment="1" applyProtection="1">
      <alignment horizont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7" fillId="0" borderId="0" xfId="4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Border="1" applyAlignment="1">
      <alignment vertical="top"/>
    </xf>
    <xf numFmtId="164" fontId="5" fillId="0" borderId="0" xfId="0" applyNumberFormat="1" applyFont="1" applyAlignment="1" applyProtection="1">
      <alignment horizontal="center"/>
    </xf>
    <xf numFmtId="49" fontId="10" fillId="2" borderId="1" xfId="0" applyNumberFormat="1" applyFont="1" applyFill="1" applyBorder="1" applyAlignment="1" applyProtection="1">
      <alignment horizontal="center"/>
    </xf>
    <xf numFmtId="49" fontId="10" fillId="2" borderId="2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</xf>
    <xf numFmtId="165" fontId="10" fillId="2" borderId="3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Alignment="1" applyProtection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12" fillId="3" borderId="8" xfId="0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2" fillId="0" borderId="8" xfId="0" applyFont="1" applyFill="1" applyBorder="1" applyAlignment="1">
      <alignment horizontal="center" vertical="center"/>
    </xf>
    <xf numFmtId="0" fontId="13" fillId="0" borderId="0" xfId="0" applyFont="1" applyFill="1" applyAlignment="1" applyProtection="1">
      <alignment horizontal="center"/>
    </xf>
    <xf numFmtId="166" fontId="13" fillId="0" borderId="0" xfId="1" applyNumberFormat="1" applyFont="1" applyFill="1" applyBorder="1" applyAlignment="1" applyProtection="1">
      <alignment horizontal="center"/>
    </xf>
    <xf numFmtId="0" fontId="14" fillId="0" borderId="0" xfId="0" applyFont="1" applyBorder="1" applyAlignment="1">
      <alignment vertical="top"/>
    </xf>
    <xf numFmtId="166" fontId="13" fillId="0" borderId="0" xfId="0" applyNumberFormat="1" applyFont="1" applyAlignment="1" applyProtection="1">
      <alignment horizontal="center"/>
    </xf>
    <xf numFmtId="166" fontId="13" fillId="0" borderId="0" xfId="0" applyNumberFormat="1" applyFont="1" applyFill="1" applyAlignment="1" applyProtection="1">
      <alignment horizontal="center"/>
    </xf>
    <xf numFmtId="9" fontId="11" fillId="3" borderId="5" xfId="2" applyFont="1" applyFill="1" applyBorder="1" applyAlignment="1">
      <alignment horizontal="center" vertical="center"/>
    </xf>
    <xf numFmtId="9" fontId="11" fillId="3" borderId="6" xfId="2" applyFont="1" applyFill="1" applyBorder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9" fontId="15" fillId="0" borderId="9" xfId="2" applyFont="1" applyBorder="1" applyAlignment="1" applyProtection="1">
      <alignment horizontal="center"/>
    </xf>
    <xf numFmtId="9" fontId="15" fillId="0" borderId="0" xfId="2" applyFont="1" applyFill="1" applyBorder="1" applyAlignment="1" applyProtection="1">
      <alignment horizontal="center"/>
    </xf>
    <xf numFmtId="9" fontId="15" fillId="0" borderId="11" xfId="2" applyFont="1" applyBorder="1" applyAlignment="1" applyProtection="1">
      <alignment horizontal="center"/>
    </xf>
    <xf numFmtId="167" fontId="3" fillId="0" borderId="0" xfId="1" applyNumberFormat="1" applyFont="1" applyAlignment="1" applyProtection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43" fontId="3" fillId="0" borderId="0" xfId="1" applyFont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  <xf numFmtId="9" fontId="10" fillId="2" borderId="12" xfId="2" applyFont="1" applyFill="1" applyBorder="1" applyAlignment="1" applyProtection="1">
      <alignment horizontal="center"/>
    </xf>
    <xf numFmtId="168" fontId="11" fillId="3" borderId="5" xfId="0" applyNumberFormat="1" applyFont="1" applyFill="1" applyBorder="1" applyAlignment="1">
      <alignment horizontal="center" vertical="center"/>
    </xf>
    <xf numFmtId="168" fontId="11" fillId="3" borderId="6" xfId="0" applyNumberFormat="1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center" vertical="center"/>
    </xf>
    <xf numFmtId="168" fontId="10" fillId="2" borderId="12" xfId="0" applyNumberFormat="1" applyFont="1" applyFill="1" applyBorder="1" applyAlignment="1" applyProtection="1">
      <alignment horizontal="center"/>
    </xf>
    <xf numFmtId="168" fontId="13" fillId="0" borderId="9" xfId="1" applyNumberFormat="1" applyFont="1" applyBorder="1" applyAlignment="1" applyProtection="1">
      <alignment horizontal="center"/>
    </xf>
    <xf numFmtId="168" fontId="13" fillId="0" borderId="0" xfId="1" applyNumberFormat="1" applyFont="1" applyFill="1" applyBorder="1" applyAlignment="1" applyProtection="1">
      <alignment horizontal="center"/>
    </xf>
    <xf numFmtId="168" fontId="13" fillId="0" borderId="11" xfId="1" applyNumberFormat="1" applyFont="1" applyBorder="1" applyAlignment="1" applyProtection="1">
      <alignment horizontal="center"/>
    </xf>
    <xf numFmtId="168" fontId="15" fillId="0" borderId="9" xfId="1" applyNumberFormat="1" applyFont="1" applyBorder="1" applyAlignment="1" applyProtection="1">
      <alignment horizontal="center"/>
    </xf>
    <xf numFmtId="168" fontId="15" fillId="0" borderId="10" xfId="1" applyNumberFormat="1" applyFont="1" applyBorder="1" applyAlignment="1" applyProtection="1">
      <alignment horizontal="center"/>
    </xf>
    <xf numFmtId="168" fontId="15" fillId="0" borderId="11" xfId="1" applyNumberFormat="1" applyFont="1" applyBorder="1" applyAlignment="1" applyProtection="1">
      <alignment horizontal="center"/>
    </xf>
    <xf numFmtId="168" fontId="13" fillId="0" borderId="0" xfId="1" applyNumberFormat="1" applyFont="1" applyBorder="1" applyAlignment="1" applyProtection="1">
      <alignment horizontal="center"/>
    </xf>
    <xf numFmtId="0" fontId="12" fillId="0" borderId="0" xfId="0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0" fillId="2" borderId="12" xfId="0" applyNumberFormat="1" applyFont="1" applyFill="1" applyBorder="1" applyAlignment="1" applyProtection="1">
      <alignment horizontal="center"/>
    </xf>
    <xf numFmtId="3" fontId="13" fillId="0" borderId="9" xfId="1" applyNumberFormat="1" applyFont="1" applyBorder="1" applyAlignment="1" applyProtection="1">
      <alignment horizontal="center"/>
    </xf>
    <xf numFmtId="3" fontId="13" fillId="0" borderId="0" xfId="1" applyNumberFormat="1" applyFont="1" applyFill="1" applyBorder="1" applyAlignment="1" applyProtection="1">
      <alignment horizontal="center"/>
    </xf>
    <xf numFmtId="3" fontId="13" fillId="0" borderId="13" xfId="1" applyNumberFormat="1" applyFont="1" applyBorder="1" applyAlignment="1" applyProtection="1">
      <alignment horizontal="center"/>
    </xf>
    <xf numFmtId="3" fontId="13" fillId="0" borderId="11" xfId="1" applyNumberFormat="1" applyFont="1" applyBorder="1" applyAlignment="1" applyProtection="1">
      <alignment horizontal="center"/>
    </xf>
    <xf numFmtId="168" fontId="15" fillId="0" borderId="0" xfId="1" applyNumberFormat="1" applyFont="1" applyFill="1" applyBorder="1" applyAlignment="1" applyProtection="1">
      <alignment horizontal="center"/>
    </xf>
  </cellXfs>
  <cellStyles count="5">
    <cellStyle name="Hipervínculo" xfId="4" builtinId="8"/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colors>
    <mruColors>
      <color rgb="FF874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illaexcel.com/blo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4</xdr:row>
      <xdr:rowOff>152400</xdr:rowOff>
    </xdr:from>
    <xdr:to>
      <xdr:col>7</xdr:col>
      <xdr:colOff>444500</xdr:colOff>
      <xdr:row>29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42C1A203-A0E1-6F48-B1C2-F7CD253B64D6}"/>
            </a:ext>
          </a:extLst>
        </xdr:cNvPr>
        <xdr:cNvSpPr txBox="1"/>
      </xdr:nvSpPr>
      <xdr:spPr>
        <a:xfrm>
          <a:off x="254000" y="1684020"/>
          <a:ext cx="8054340" cy="48945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para Presupuesto de Ventas  podrás realizar un pronóstico de tu negocio en función de las unidades que piensas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vender y los costos asociados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.</a:t>
          </a: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1.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Se debe completar la información de volumen de producción por mes en las filas 9, 10 y 11.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2.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Se debe completar de costos de producción mensual por producto en las filas 15, 16 y 17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3.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Se debe completar el precio por producto que se estima tener por mes en las filas 21, 22 y 23.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Resultados</a:t>
          </a:r>
        </a:p>
        <a:p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Se obtiene el volumen de ventas (filas 28 a 31), el margen absoluto (filas 34 a 37) y porcentual (filas 40 a 43) a nivel mensual y anual.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635000</xdr:colOff>
      <xdr:row>4</xdr:row>
      <xdr:rowOff>152400</xdr:rowOff>
    </xdr:from>
    <xdr:to>
      <xdr:col>10</xdr:col>
      <xdr:colOff>1231900</xdr:colOff>
      <xdr:row>25</xdr:row>
      <xdr:rowOff>165100</xdr:rowOff>
    </xdr:to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CF4119B-751E-7C4D-9C68-76EB6A9CA78C}"/>
            </a:ext>
          </a:extLst>
        </xdr:cNvPr>
        <xdr:cNvSpPr txBox="1"/>
      </xdr:nvSpPr>
      <xdr:spPr>
        <a:xfrm>
          <a:off x="8498840" y="1684020"/>
          <a:ext cx="4391660" cy="4165600"/>
        </a:xfrm>
        <a:prstGeom prst="rect">
          <a:avLst/>
        </a:prstGeom>
        <a:solidFill>
          <a:srgbClr val="FBFBF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274320" rIns="274320" bIns="274320" rtlCol="0" anchor="t"/>
        <a:lstStyle/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Más ayuda</a:t>
          </a:r>
        </a:p>
        <a:p>
          <a:endParaRPr lang="en-US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quieres saber más sobre cómo usar esta plantilla,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o adaptarla, extenderla o corregir algún error, sigue este link: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Otras plantillas</a:t>
          </a:r>
        </a:p>
        <a:p>
          <a:endParaRPr lang="en-US" sz="8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esta plantilla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no es lo que necesitas, es posible que tengamos otra que se ajuste mejor. Aquí puedes acceder a muchas otras más:</a:t>
          </a:r>
        </a:p>
      </xdr:txBody>
    </xdr:sp>
    <xdr:clientData/>
  </xdr:twoCellAnchor>
  <xdr:twoCellAnchor>
    <xdr:from>
      <xdr:col>7</xdr:col>
      <xdr:colOff>635000</xdr:colOff>
      <xdr:row>12</xdr:row>
      <xdr:rowOff>50800</xdr:rowOff>
    </xdr:from>
    <xdr:to>
      <xdr:col>10</xdr:col>
      <xdr:colOff>1206500</xdr:colOff>
      <xdr:row>13</xdr:row>
      <xdr:rowOff>165100</xdr:rowOff>
    </xdr:to>
    <xdr:sp macro="" textlink="">
      <xdr:nvSpPr>
        <xdr:cNvPr id="4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4ED9B6-CF3A-5341-B901-3BDBCBBE0D13}"/>
            </a:ext>
          </a:extLst>
        </xdr:cNvPr>
        <xdr:cNvSpPr txBox="1"/>
      </xdr:nvSpPr>
      <xdr:spPr>
        <a:xfrm>
          <a:off x="8498840" y="3159760"/>
          <a:ext cx="436626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ayuda →</a:t>
          </a:r>
        </a:p>
      </xdr:txBody>
    </xdr:sp>
    <xdr:clientData/>
  </xdr:twoCellAnchor>
  <xdr:twoCellAnchor>
    <xdr:from>
      <xdr:col>7</xdr:col>
      <xdr:colOff>660400</xdr:colOff>
      <xdr:row>22</xdr:row>
      <xdr:rowOff>165100</xdr:rowOff>
    </xdr:from>
    <xdr:to>
      <xdr:col>10</xdr:col>
      <xdr:colOff>1231900</xdr:colOff>
      <xdr:row>24</xdr:row>
      <xdr:rowOff>76200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95D93419-BCC0-584B-AEF1-F1B7851E585C}"/>
            </a:ext>
          </a:extLst>
        </xdr:cNvPr>
        <xdr:cNvSpPr txBox="1"/>
      </xdr:nvSpPr>
      <xdr:spPr>
        <a:xfrm>
          <a:off x="8524240" y="5255260"/>
          <a:ext cx="4366260" cy="307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plantillas →</a:t>
          </a:r>
        </a:p>
      </xdr:txBody>
    </xdr:sp>
    <xdr:clientData/>
  </xdr:twoCellAnchor>
  <xdr:twoCellAnchor editAs="absolute">
    <xdr:from>
      <xdr:col>1</xdr:col>
      <xdr:colOff>0</xdr:colOff>
      <xdr:row>0</xdr:row>
      <xdr:rowOff>103414</xdr:rowOff>
    </xdr:from>
    <xdr:to>
      <xdr:col>3</xdr:col>
      <xdr:colOff>1138464</xdr:colOff>
      <xdr:row>1</xdr:row>
      <xdr:rowOff>517071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481D8AD8-8EC4-5340-B785-120C54B68B4F}"/>
            </a:ext>
          </a:extLst>
        </xdr:cNvPr>
        <xdr:cNvSpPr txBox="1"/>
      </xdr:nvSpPr>
      <xdr:spPr>
        <a:xfrm>
          <a:off x="274320" y="103414"/>
          <a:ext cx="3668304" cy="535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Presupuesto</a:t>
          </a:r>
          <a:r>
            <a:rPr lang="en-US" sz="2400" b="1" baseline="0">
              <a:solidFill>
                <a:schemeClr val="bg1"/>
              </a:solidFill>
            </a:rPr>
            <a:t> de Ventas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8</xdr:col>
      <xdr:colOff>456897</xdr:colOff>
      <xdr:row>0</xdr:row>
      <xdr:rowOff>0</xdr:rowOff>
    </xdr:from>
    <xdr:to>
      <xdr:col>10</xdr:col>
      <xdr:colOff>955825</xdr:colOff>
      <xdr:row>2</xdr:row>
      <xdr:rowOff>43543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5D5271AE-0E04-C74B-858B-A0D6F4DD7BDF}"/>
            </a:ext>
          </a:extLst>
        </xdr:cNvPr>
        <xdr:cNvSpPr txBox="1"/>
      </xdr:nvSpPr>
      <xdr:spPr>
        <a:xfrm>
          <a:off x="9585657" y="0"/>
          <a:ext cx="3028768" cy="736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rgbClr val="F8F3FF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52916</xdr:colOff>
      <xdr:row>0</xdr:row>
      <xdr:rowOff>166914</xdr:rowOff>
    </xdr:from>
    <xdr:to>
      <xdr:col>4</xdr:col>
      <xdr:colOff>177799</xdr:colOff>
      <xdr:row>1</xdr:row>
      <xdr:rowOff>497114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1D8AD8-8EC4-5340-B785-120C54B68B4F}"/>
            </a:ext>
          </a:extLst>
        </xdr:cNvPr>
        <xdr:cNvSpPr txBox="1"/>
      </xdr:nvSpPr>
      <xdr:spPr>
        <a:xfrm>
          <a:off x="535516" y="166914"/>
          <a:ext cx="5725583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 baseline="0">
              <a:solidFill>
                <a:schemeClr val="bg1"/>
              </a:solidFill>
            </a:rPr>
            <a:t>Proyeccion de Ventas Armonía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showGridLines="0" topLeftCell="A7" zoomScale="90" zoomScaleNormal="90" workbookViewId="0">
      <selection activeCell="C10" sqref="C10"/>
    </sheetView>
  </sheetViews>
  <sheetFormatPr baseColWidth="10" defaultRowHeight="15.6" x14ac:dyDescent="0.3"/>
  <cols>
    <col min="1" max="1" width="4" style="1" customWidth="1"/>
    <col min="2" max="11" width="18.44140625" style="1" customWidth="1"/>
    <col min="12" max="16384" width="11.5546875" style="1"/>
  </cols>
  <sheetData>
    <row r="1" spans="1:16" ht="9.9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</row>
    <row r="2" spans="1:16" s="6" customFormat="1" ht="4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</row>
    <row r="3" spans="1:16" ht="24" customHeight="1" x14ac:dyDescent="0.3"/>
    <row r="4" spans="1:16" ht="42" customHeight="1" x14ac:dyDescent="0.3">
      <c r="B4" s="7" t="s">
        <v>0</v>
      </c>
      <c r="C4" s="8"/>
      <c r="D4" s="8"/>
      <c r="E4" s="8"/>
      <c r="F4" s="8"/>
      <c r="G4" s="8"/>
      <c r="H4" s="8"/>
      <c r="I4" s="8"/>
      <c r="J4" s="8"/>
      <c r="K4" s="8"/>
    </row>
    <row r="5" spans="1:16" ht="15" customHeight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96"/>
  <sheetViews>
    <sheetView showGridLines="0" tabSelected="1" topLeftCell="B31" zoomScale="60" zoomScaleNormal="60" workbookViewId="0">
      <selection activeCell="D57" sqref="D57"/>
    </sheetView>
  </sheetViews>
  <sheetFormatPr baseColWidth="10" defaultColWidth="9.109375" defaultRowHeight="15" customHeight="1" x14ac:dyDescent="0.25"/>
  <cols>
    <col min="1" max="1" width="7.109375" style="10" customWidth="1"/>
    <col min="2" max="2" width="40.88671875" style="10" customWidth="1"/>
    <col min="3" max="3" width="20.44140625" style="10" customWidth="1"/>
    <col min="4" max="14" width="20.44140625" style="10" bestFit="1" customWidth="1"/>
    <col min="15" max="15" width="2.44140625" style="6" customWidth="1"/>
    <col min="16" max="16" width="20.33203125" style="10" bestFit="1" customWidth="1"/>
    <col min="17" max="17" width="5.6640625" style="10" customWidth="1"/>
    <col min="18" max="36" width="12.6640625" style="10" customWidth="1"/>
    <col min="37" max="16384" width="9.109375" style="10"/>
  </cols>
  <sheetData>
    <row r="1" spans="2:17" ht="15.6" x14ac:dyDescent="0.3">
      <c r="B1" s="9"/>
      <c r="P1" s="11"/>
    </row>
    <row r="2" spans="2:17" s="3" customFormat="1" ht="39.75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7" s="12" customFormat="1" ht="15" customHeight="1" x14ac:dyDescent="0.25">
      <c r="O3" s="13"/>
    </row>
    <row r="4" spans="2:17" s="12" customFormat="1" ht="19.5" customHeight="1" x14ac:dyDescent="0.25">
      <c r="B4" s="14" t="s">
        <v>1</v>
      </c>
      <c r="O4" s="13"/>
    </row>
    <row r="5" spans="2:17" s="12" customFormat="1" ht="7.5" customHeight="1" x14ac:dyDescent="0.25">
      <c r="O5" s="13"/>
    </row>
    <row r="6" spans="2:17" s="15" customFormat="1" ht="15" customHeight="1" x14ac:dyDescent="0.3">
      <c r="C6" s="16" t="s">
        <v>31</v>
      </c>
      <c r="D6" s="16" t="s">
        <v>32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2</v>
      </c>
      <c r="K6" s="16" t="s">
        <v>19</v>
      </c>
      <c r="L6" s="16" t="s">
        <v>3</v>
      </c>
      <c r="M6" s="16" t="s">
        <v>4</v>
      </c>
      <c r="N6" s="17" t="s">
        <v>5</v>
      </c>
      <c r="O6" s="18"/>
      <c r="P6" s="19" t="s">
        <v>11</v>
      </c>
    </row>
    <row r="7" spans="2:17" s="15" customFormat="1" ht="8.25" customHeight="1" thickBot="1" x14ac:dyDescent="0.35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2:17" s="24" customFormat="1" ht="18" thickBot="1" x14ac:dyDescent="0.35">
      <c r="B8" s="22" t="s">
        <v>26</v>
      </c>
      <c r="C8" s="57">
        <f>SUM(C9:C16)</f>
        <v>2</v>
      </c>
      <c r="D8" s="57">
        <f t="shared" ref="D8:N8" si="0">SUM(D9:D16)</f>
        <v>14</v>
      </c>
      <c r="E8" s="57">
        <f t="shared" si="0"/>
        <v>21</v>
      </c>
      <c r="F8" s="57">
        <f t="shared" si="0"/>
        <v>28</v>
      </c>
      <c r="G8" s="57">
        <f t="shared" si="0"/>
        <v>35</v>
      </c>
      <c r="H8" s="57">
        <f t="shared" si="0"/>
        <v>42</v>
      </c>
      <c r="I8" s="57">
        <f t="shared" si="0"/>
        <v>49</v>
      </c>
      <c r="J8" s="57">
        <f t="shared" si="0"/>
        <v>49</v>
      </c>
      <c r="K8" s="57">
        <f t="shared" si="0"/>
        <v>56</v>
      </c>
      <c r="L8" s="57">
        <f t="shared" si="0"/>
        <v>63</v>
      </c>
      <c r="M8" s="57">
        <f t="shared" si="0"/>
        <v>70</v>
      </c>
      <c r="N8" s="58">
        <f t="shared" si="0"/>
        <v>77</v>
      </c>
      <c r="O8" s="59"/>
      <c r="P8" s="60">
        <f t="shared" ref="P8:P27" si="1">SUM(C8:N8)</f>
        <v>506</v>
      </c>
      <c r="Q8" s="23"/>
    </row>
    <row r="9" spans="2:17" s="27" customFormat="1" ht="15" customHeight="1" x14ac:dyDescent="0.3">
      <c r="B9" s="25" t="s">
        <v>27</v>
      </c>
      <c r="C9" s="61">
        <v>1</v>
      </c>
      <c r="D9" s="61">
        <v>7</v>
      </c>
      <c r="E9" s="61">
        <v>7</v>
      </c>
      <c r="F9" s="61">
        <v>7</v>
      </c>
      <c r="G9" s="61">
        <v>7</v>
      </c>
      <c r="H9" s="61">
        <v>7</v>
      </c>
      <c r="I9" s="61">
        <v>7</v>
      </c>
      <c r="J9" s="61">
        <v>7</v>
      </c>
      <c r="K9" s="61">
        <v>7</v>
      </c>
      <c r="L9" s="61">
        <v>7</v>
      </c>
      <c r="M9" s="61">
        <v>7</v>
      </c>
      <c r="N9" s="61">
        <v>7</v>
      </c>
      <c r="O9" s="62"/>
      <c r="P9" s="63">
        <f t="shared" si="1"/>
        <v>78</v>
      </c>
    </row>
    <row r="10" spans="2:17" s="27" customFormat="1" ht="15" customHeight="1" x14ac:dyDescent="0.3">
      <c r="B10" s="25" t="s">
        <v>20</v>
      </c>
      <c r="C10" s="61">
        <v>0</v>
      </c>
      <c r="D10" s="61">
        <v>1</v>
      </c>
      <c r="E10" s="61">
        <v>2</v>
      </c>
      <c r="F10" s="61">
        <v>3</v>
      </c>
      <c r="G10" s="61">
        <v>4</v>
      </c>
      <c r="H10" s="61">
        <v>5</v>
      </c>
      <c r="I10" s="61">
        <v>6</v>
      </c>
      <c r="J10" s="61">
        <v>6</v>
      </c>
      <c r="K10" s="61">
        <v>7</v>
      </c>
      <c r="L10" s="61">
        <v>8</v>
      </c>
      <c r="M10" s="61">
        <v>9</v>
      </c>
      <c r="N10" s="61">
        <v>10</v>
      </c>
      <c r="O10" s="62"/>
      <c r="P10" s="64">
        <f t="shared" si="1"/>
        <v>61</v>
      </c>
    </row>
    <row r="11" spans="2:17" s="27" customFormat="1" ht="15" customHeight="1" x14ac:dyDescent="0.3">
      <c r="B11" s="25" t="s">
        <v>21</v>
      </c>
      <c r="C11" s="61">
        <v>0</v>
      </c>
      <c r="D11" s="61">
        <v>1</v>
      </c>
      <c r="E11" s="61">
        <v>2</v>
      </c>
      <c r="F11" s="61">
        <v>3</v>
      </c>
      <c r="G11" s="61">
        <v>4</v>
      </c>
      <c r="H11" s="61">
        <v>5</v>
      </c>
      <c r="I11" s="61">
        <v>6</v>
      </c>
      <c r="J11" s="61">
        <v>6</v>
      </c>
      <c r="K11" s="61">
        <v>7</v>
      </c>
      <c r="L11" s="61">
        <v>8</v>
      </c>
      <c r="M11" s="61">
        <v>9</v>
      </c>
      <c r="N11" s="61">
        <v>10</v>
      </c>
      <c r="O11" s="62"/>
      <c r="P11" s="64">
        <f t="shared" si="1"/>
        <v>61</v>
      </c>
    </row>
    <row r="12" spans="2:17" s="27" customFormat="1" ht="15" customHeight="1" x14ac:dyDescent="0.3">
      <c r="B12" s="25" t="s">
        <v>22</v>
      </c>
      <c r="C12" s="61">
        <v>0</v>
      </c>
      <c r="D12" s="61">
        <v>1</v>
      </c>
      <c r="E12" s="61">
        <v>2</v>
      </c>
      <c r="F12" s="61">
        <v>3</v>
      </c>
      <c r="G12" s="61">
        <v>4</v>
      </c>
      <c r="H12" s="61">
        <v>5</v>
      </c>
      <c r="I12" s="61">
        <v>6</v>
      </c>
      <c r="J12" s="61">
        <v>6</v>
      </c>
      <c r="K12" s="61">
        <v>7</v>
      </c>
      <c r="L12" s="61">
        <v>8</v>
      </c>
      <c r="M12" s="61">
        <v>9</v>
      </c>
      <c r="N12" s="61">
        <v>10</v>
      </c>
      <c r="O12" s="62"/>
      <c r="P12" s="64">
        <f t="shared" si="1"/>
        <v>61</v>
      </c>
    </row>
    <row r="13" spans="2:17" s="27" customFormat="1" ht="15" customHeight="1" x14ac:dyDescent="0.3">
      <c r="B13" s="25" t="s">
        <v>24</v>
      </c>
      <c r="C13" s="61">
        <v>0</v>
      </c>
      <c r="D13" s="61">
        <v>1</v>
      </c>
      <c r="E13" s="61">
        <v>2</v>
      </c>
      <c r="F13" s="61">
        <v>3</v>
      </c>
      <c r="G13" s="61">
        <v>4</v>
      </c>
      <c r="H13" s="61">
        <v>5</v>
      </c>
      <c r="I13" s="61">
        <v>6</v>
      </c>
      <c r="J13" s="61">
        <v>6</v>
      </c>
      <c r="K13" s="61">
        <v>7</v>
      </c>
      <c r="L13" s="61">
        <v>8</v>
      </c>
      <c r="M13" s="61">
        <v>9</v>
      </c>
      <c r="N13" s="61">
        <v>10</v>
      </c>
      <c r="O13" s="62"/>
      <c r="P13" s="64">
        <f t="shared" si="1"/>
        <v>61</v>
      </c>
    </row>
    <row r="14" spans="2:17" s="27" customFormat="1" ht="15" customHeight="1" x14ac:dyDescent="0.3">
      <c r="B14" s="25" t="s">
        <v>25</v>
      </c>
      <c r="C14" s="61">
        <v>0</v>
      </c>
      <c r="D14" s="61">
        <v>1</v>
      </c>
      <c r="E14" s="61">
        <v>2</v>
      </c>
      <c r="F14" s="61">
        <v>3</v>
      </c>
      <c r="G14" s="61">
        <v>4</v>
      </c>
      <c r="H14" s="61">
        <v>5</v>
      </c>
      <c r="I14" s="61">
        <v>6</v>
      </c>
      <c r="J14" s="61">
        <v>6</v>
      </c>
      <c r="K14" s="61">
        <v>7</v>
      </c>
      <c r="L14" s="61">
        <v>8</v>
      </c>
      <c r="M14" s="61">
        <v>9</v>
      </c>
      <c r="N14" s="61">
        <v>10</v>
      </c>
      <c r="O14" s="62"/>
      <c r="P14" s="64">
        <f t="shared" si="1"/>
        <v>61</v>
      </c>
    </row>
    <row r="15" spans="2:17" s="27" customFormat="1" ht="15" customHeight="1" x14ac:dyDescent="0.3">
      <c r="B15" s="25" t="s">
        <v>30</v>
      </c>
      <c r="C15" s="61">
        <v>1</v>
      </c>
      <c r="D15" s="61">
        <v>1</v>
      </c>
      <c r="E15" s="61">
        <v>2</v>
      </c>
      <c r="F15" s="61">
        <v>3</v>
      </c>
      <c r="G15" s="61">
        <v>4</v>
      </c>
      <c r="H15" s="61">
        <v>5</v>
      </c>
      <c r="I15" s="61">
        <v>6</v>
      </c>
      <c r="J15" s="61">
        <v>6</v>
      </c>
      <c r="K15" s="61">
        <v>7</v>
      </c>
      <c r="L15" s="61">
        <v>8</v>
      </c>
      <c r="M15" s="61">
        <v>9</v>
      </c>
      <c r="N15" s="61">
        <v>10</v>
      </c>
      <c r="O15" s="62"/>
      <c r="P15" s="64">
        <f t="shared" si="1"/>
        <v>62</v>
      </c>
    </row>
    <row r="16" spans="2:17" s="27" customFormat="1" ht="15" customHeight="1" x14ac:dyDescent="0.3">
      <c r="B16" s="25" t="s">
        <v>23</v>
      </c>
      <c r="C16" s="61">
        <v>0</v>
      </c>
      <c r="D16" s="61">
        <v>1</v>
      </c>
      <c r="E16" s="61">
        <v>2</v>
      </c>
      <c r="F16" s="61">
        <v>3</v>
      </c>
      <c r="G16" s="61">
        <v>4</v>
      </c>
      <c r="H16" s="61">
        <v>5</v>
      </c>
      <c r="I16" s="61">
        <v>6</v>
      </c>
      <c r="J16" s="61">
        <v>6</v>
      </c>
      <c r="K16" s="61">
        <v>7</v>
      </c>
      <c r="L16" s="61">
        <v>8</v>
      </c>
      <c r="M16" s="61">
        <v>9</v>
      </c>
      <c r="N16" s="61">
        <v>10</v>
      </c>
      <c r="O16" s="62"/>
      <c r="P16" s="64">
        <f t="shared" si="1"/>
        <v>61</v>
      </c>
    </row>
    <row r="17" spans="2:16" s="29" customFormat="1" ht="15" customHeight="1" x14ac:dyDescent="0.3">
      <c r="B17" s="28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2:16" s="29" customFormat="1" ht="15" customHeight="1" thickBot="1" x14ac:dyDescent="0.35">
      <c r="B18" s="28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2:16" s="9" customFormat="1" ht="18" thickBot="1" x14ac:dyDescent="0.35">
      <c r="B19" s="22" t="s">
        <v>12</v>
      </c>
      <c r="C19" s="45">
        <f>SUM(C20:C27)</f>
        <v>38000</v>
      </c>
      <c r="D19" s="45">
        <f>SUM(D20:D27)</f>
        <v>266000</v>
      </c>
      <c r="E19" s="45">
        <f>SUM(E20:E27)</f>
        <v>497000</v>
      </c>
      <c r="F19" s="45">
        <f>SUM(F20:F27)</f>
        <v>728000</v>
      </c>
      <c r="G19" s="45" t="s">
        <v>18</v>
      </c>
      <c r="H19" s="45">
        <f>SUM(H20:H27)</f>
        <v>1190000</v>
      </c>
      <c r="I19" s="45">
        <f>SUM(I20:I27)</f>
        <v>1421000</v>
      </c>
      <c r="J19" s="45">
        <f>SUM(J20:J27)</f>
        <v>1421000</v>
      </c>
      <c r="K19" s="45">
        <f>SUM(K20:K27)</f>
        <v>1652000</v>
      </c>
      <c r="L19" s="45">
        <f>SUM(L20:L27)</f>
        <v>1883000</v>
      </c>
      <c r="M19" s="45">
        <f>SUM(M20:M27)</f>
        <v>2114000</v>
      </c>
      <c r="N19" s="46">
        <f>SUM(N20:N27)</f>
        <v>2345000</v>
      </c>
      <c r="O19" s="47"/>
      <c r="P19" s="48">
        <f t="shared" si="1"/>
        <v>13555000</v>
      </c>
    </row>
    <row r="20" spans="2:16" s="27" customFormat="1" ht="15" customHeight="1" x14ac:dyDescent="0.3">
      <c r="B20" s="25" t="s">
        <v>27</v>
      </c>
      <c r="C20" s="49">
        <v>5000</v>
      </c>
      <c r="D20" s="49">
        <v>35000</v>
      </c>
      <c r="E20" s="49">
        <v>35000</v>
      </c>
      <c r="F20" s="49">
        <v>35000</v>
      </c>
      <c r="G20" s="49">
        <v>35000</v>
      </c>
      <c r="H20" s="49">
        <v>35000</v>
      </c>
      <c r="I20" s="49">
        <v>35000</v>
      </c>
      <c r="J20" s="49">
        <v>35000</v>
      </c>
      <c r="K20" s="49">
        <v>35000</v>
      </c>
      <c r="L20" s="49">
        <v>35000</v>
      </c>
      <c r="M20" s="49">
        <v>35000</v>
      </c>
      <c r="N20" s="49">
        <v>35000</v>
      </c>
      <c r="O20" s="50"/>
      <c r="P20" s="51">
        <f t="shared" si="1"/>
        <v>390000</v>
      </c>
    </row>
    <row r="21" spans="2:16" s="27" customFormat="1" ht="15" customHeight="1" x14ac:dyDescent="0.3">
      <c r="B21" s="25" t="s">
        <v>20</v>
      </c>
      <c r="C21" s="49">
        <v>0</v>
      </c>
      <c r="D21" s="49">
        <v>33000</v>
      </c>
      <c r="E21" s="49">
        <f>D21*E10</f>
        <v>66000</v>
      </c>
      <c r="F21" s="49">
        <f>D21*F10</f>
        <v>99000</v>
      </c>
      <c r="G21" s="49">
        <f>D21*G10</f>
        <v>132000</v>
      </c>
      <c r="H21" s="49">
        <f>D21*H10</f>
        <v>165000</v>
      </c>
      <c r="I21" s="49">
        <f>D21*I10</f>
        <v>198000</v>
      </c>
      <c r="J21" s="49">
        <f>D21*J10</f>
        <v>198000</v>
      </c>
      <c r="K21" s="49">
        <f>D21*K10</f>
        <v>231000</v>
      </c>
      <c r="L21" s="49">
        <f>D21*L10</f>
        <v>264000</v>
      </c>
      <c r="M21" s="49">
        <f>D21*M10</f>
        <v>297000</v>
      </c>
      <c r="N21" s="49">
        <f>D21*N10</f>
        <v>330000</v>
      </c>
      <c r="O21" s="50"/>
      <c r="P21" s="51">
        <f t="shared" si="1"/>
        <v>2013000</v>
      </c>
    </row>
    <row r="22" spans="2:16" s="27" customFormat="1" ht="15" customHeight="1" x14ac:dyDescent="0.3">
      <c r="B22" s="25" t="s">
        <v>21</v>
      </c>
      <c r="C22" s="49">
        <v>0</v>
      </c>
      <c r="D22" s="49">
        <v>33000</v>
      </c>
      <c r="E22" s="49">
        <f>D22*E11</f>
        <v>66000</v>
      </c>
      <c r="F22" s="49">
        <f>D22*F11</f>
        <v>99000</v>
      </c>
      <c r="G22" s="49">
        <f>D22*G11</f>
        <v>132000</v>
      </c>
      <c r="H22" s="49">
        <f>D22*H11</f>
        <v>165000</v>
      </c>
      <c r="I22" s="49">
        <f>D22*I11</f>
        <v>198000</v>
      </c>
      <c r="J22" s="49">
        <f>D22*J11</f>
        <v>198000</v>
      </c>
      <c r="K22" s="49">
        <f>D22*K11</f>
        <v>231000</v>
      </c>
      <c r="L22" s="49">
        <f>D22*L11</f>
        <v>264000</v>
      </c>
      <c r="M22" s="49">
        <f>D22*M11</f>
        <v>297000</v>
      </c>
      <c r="N22" s="49">
        <f>D22*N11</f>
        <v>330000</v>
      </c>
      <c r="O22" s="50"/>
      <c r="P22" s="51">
        <f t="shared" si="1"/>
        <v>2013000</v>
      </c>
    </row>
    <row r="23" spans="2:16" s="27" customFormat="1" ht="15" customHeight="1" x14ac:dyDescent="0.3">
      <c r="B23" s="25" t="s">
        <v>22</v>
      </c>
      <c r="C23" s="49">
        <v>0</v>
      </c>
      <c r="D23" s="49">
        <v>33000</v>
      </c>
      <c r="E23" s="49">
        <f>D23*E12</f>
        <v>66000</v>
      </c>
      <c r="F23" s="49">
        <f>D23*F12</f>
        <v>99000</v>
      </c>
      <c r="G23" s="49">
        <f>D23*G12</f>
        <v>132000</v>
      </c>
      <c r="H23" s="49">
        <f>D23*H12</f>
        <v>165000</v>
      </c>
      <c r="I23" s="49">
        <f>D23*I12</f>
        <v>198000</v>
      </c>
      <c r="J23" s="49">
        <f>D23*J12</f>
        <v>198000</v>
      </c>
      <c r="K23" s="49">
        <f>D23*K12</f>
        <v>231000</v>
      </c>
      <c r="L23" s="49">
        <f>D23*L12</f>
        <v>264000</v>
      </c>
      <c r="M23" s="49">
        <f>D23*M12</f>
        <v>297000</v>
      </c>
      <c r="N23" s="49">
        <f>D23*N12</f>
        <v>330000</v>
      </c>
      <c r="O23" s="50"/>
      <c r="P23" s="51">
        <f t="shared" si="1"/>
        <v>2013000</v>
      </c>
    </row>
    <row r="24" spans="2:16" s="27" customFormat="1" ht="15" customHeight="1" x14ac:dyDescent="0.3">
      <c r="B24" s="25" t="s">
        <v>24</v>
      </c>
      <c r="C24" s="49">
        <v>0</v>
      </c>
      <c r="D24" s="49">
        <v>33000</v>
      </c>
      <c r="E24" s="49">
        <f>D24*E13</f>
        <v>66000</v>
      </c>
      <c r="F24" s="49">
        <f>D24*F13</f>
        <v>99000</v>
      </c>
      <c r="G24" s="49">
        <f>D24*G13</f>
        <v>132000</v>
      </c>
      <c r="H24" s="49">
        <f>D24*H13</f>
        <v>165000</v>
      </c>
      <c r="I24" s="49">
        <f>D24*I13</f>
        <v>198000</v>
      </c>
      <c r="J24" s="49">
        <f>D24*J13</f>
        <v>198000</v>
      </c>
      <c r="K24" s="49">
        <f>D24*K13</f>
        <v>231000</v>
      </c>
      <c r="L24" s="49">
        <f>D24*L13</f>
        <v>264000</v>
      </c>
      <c r="M24" s="49">
        <f>D24*M13</f>
        <v>297000</v>
      </c>
      <c r="N24" s="49">
        <f>D24*N13</f>
        <v>330000</v>
      </c>
      <c r="O24" s="50"/>
      <c r="P24" s="51">
        <f t="shared" si="1"/>
        <v>2013000</v>
      </c>
    </row>
    <row r="25" spans="2:16" s="27" customFormat="1" ht="15" customHeight="1" x14ac:dyDescent="0.3">
      <c r="B25" s="25" t="s">
        <v>28</v>
      </c>
      <c r="C25" s="49">
        <v>0</v>
      </c>
      <c r="D25" s="49">
        <v>33000</v>
      </c>
      <c r="E25" s="49">
        <f>D25*E14</f>
        <v>66000</v>
      </c>
      <c r="F25" s="49">
        <f>D25*F14</f>
        <v>99000</v>
      </c>
      <c r="G25" s="49">
        <f>D25*G14</f>
        <v>132000</v>
      </c>
      <c r="H25" s="49">
        <f>D25*H14</f>
        <v>165000</v>
      </c>
      <c r="I25" s="49">
        <f>D25*I14</f>
        <v>198000</v>
      </c>
      <c r="J25" s="49">
        <f>D25*J14</f>
        <v>198000</v>
      </c>
      <c r="K25" s="49">
        <f>D25*K14</f>
        <v>231000</v>
      </c>
      <c r="L25" s="49">
        <f>D25*L14</f>
        <v>264000</v>
      </c>
      <c r="M25" s="49">
        <f>D25*M14</f>
        <v>297000</v>
      </c>
      <c r="N25" s="49">
        <f>D25*N14</f>
        <v>330000</v>
      </c>
      <c r="O25" s="50"/>
      <c r="P25" s="51">
        <f t="shared" si="1"/>
        <v>2013000</v>
      </c>
    </row>
    <row r="26" spans="2:16" s="27" customFormat="1" ht="15" customHeight="1" x14ac:dyDescent="0.3">
      <c r="B26" s="25" t="s">
        <v>29</v>
      </c>
      <c r="C26" s="49">
        <v>33000</v>
      </c>
      <c r="D26" s="49">
        <v>33000</v>
      </c>
      <c r="E26" s="49">
        <f>D26*E15</f>
        <v>66000</v>
      </c>
      <c r="F26" s="49">
        <f>D26*F15</f>
        <v>99000</v>
      </c>
      <c r="G26" s="49">
        <f>D26*G15</f>
        <v>132000</v>
      </c>
      <c r="H26" s="49">
        <f>D26*H15</f>
        <v>165000</v>
      </c>
      <c r="I26" s="49">
        <f>D26*I15</f>
        <v>198000</v>
      </c>
      <c r="J26" s="49">
        <f>D26*J15</f>
        <v>198000</v>
      </c>
      <c r="K26" s="49">
        <f>D26*K15</f>
        <v>231000</v>
      </c>
      <c r="L26" s="49">
        <f>D26*L15</f>
        <v>264000</v>
      </c>
      <c r="M26" s="49">
        <f>D26*M15</f>
        <v>297000</v>
      </c>
      <c r="N26" s="49">
        <f>D26*N15</f>
        <v>330000</v>
      </c>
      <c r="O26" s="50"/>
      <c r="P26" s="51">
        <f t="shared" si="1"/>
        <v>2046000</v>
      </c>
    </row>
    <row r="27" spans="2:16" s="27" customFormat="1" ht="15" customHeight="1" x14ac:dyDescent="0.3">
      <c r="B27" s="25" t="s">
        <v>23</v>
      </c>
      <c r="C27" s="49">
        <v>0</v>
      </c>
      <c r="D27" s="49">
        <v>33000</v>
      </c>
      <c r="E27" s="49">
        <f>D27*E16</f>
        <v>66000</v>
      </c>
      <c r="F27" s="49">
        <f>D27*F16</f>
        <v>99000</v>
      </c>
      <c r="G27" s="49">
        <f>D27*G16</f>
        <v>132000</v>
      </c>
      <c r="H27" s="49">
        <f>D27*H16</f>
        <v>165000</v>
      </c>
      <c r="I27" s="49">
        <f>D27*I16</f>
        <v>198000</v>
      </c>
      <c r="J27" s="49">
        <f>D27*J16</f>
        <v>198000</v>
      </c>
      <c r="K27" s="49">
        <f>D27*K16</f>
        <v>231000</v>
      </c>
      <c r="L27" s="49">
        <f>D27*L16</f>
        <v>264000</v>
      </c>
      <c r="M27" s="49">
        <f>D27*M16</f>
        <v>297000</v>
      </c>
      <c r="N27" s="49">
        <f>D27*N16</f>
        <v>330000</v>
      </c>
      <c r="O27" s="50"/>
      <c r="P27" s="51">
        <f t="shared" si="1"/>
        <v>2013000</v>
      </c>
    </row>
    <row r="28" spans="2:16" s="27" customFormat="1" ht="15" customHeight="1" x14ac:dyDescent="0.3">
      <c r="B28" s="28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0"/>
      <c r="P28" s="55"/>
    </row>
    <row r="29" spans="2:16" s="29" customFormat="1" ht="15" customHeight="1" thickBot="1" x14ac:dyDescent="0.35">
      <c r="B29" s="28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2:16" s="29" customFormat="1" ht="15" customHeight="1" thickBot="1" x14ac:dyDescent="0.35">
      <c r="B30" s="22" t="s">
        <v>13</v>
      </c>
      <c r="C30" s="45">
        <f>IF(C8=0,0,C44/C8)</f>
        <v>27500</v>
      </c>
      <c r="D30" s="45">
        <f>IF(D8=0,0,D44/D8)</f>
        <v>27500</v>
      </c>
      <c r="E30" s="45">
        <f>IF(E8=0,0,E44/E8)</f>
        <v>36666.666666666664</v>
      </c>
      <c r="F30" s="45">
        <f>IF(F8=0,0,F44/F8)</f>
        <v>41250</v>
      </c>
      <c r="G30" s="45">
        <f>IF(G8=0,0,G44/G8)</f>
        <v>44000</v>
      </c>
      <c r="H30" s="45">
        <f>IF(H8=0,0,H44/H8)</f>
        <v>45833.333333333336</v>
      </c>
      <c r="I30" s="45">
        <f>IF(I8=0,0,I44/I8)</f>
        <v>47142.857142857145</v>
      </c>
      <c r="J30" s="45">
        <f>IF(J8=0,0,J44/J8)</f>
        <v>47142.857142857145</v>
      </c>
      <c r="K30" s="45">
        <f>IF(K8=0,0,K44/K8)</f>
        <v>48125</v>
      </c>
      <c r="L30" s="45">
        <f>IF(L8=0,0,L44/L8)</f>
        <v>48888.888888888891</v>
      </c>
      <c r="M30" s="45">
        <f>IF(M8=0,0,M44/M8)</f>
        <v>49500</v>
      </c>
      <c r="N30" s="46">
        <f>IF(N8=0,0,N44/N8)</f>
        <v>50000</v>
      </c>
      <c r="O30" s="47"/>
      <c r="P30" s="48">
        <f>IF(P8=0,0,P44/P8)</f>
        <v>46521.739130434784</v>
      </c>
    </row>
    <row r="31" spans="2:16" s="9" customFormat="1" ht="15.6" x14ac:dyDescent="0.3">
      <c r="B31" s="25" t="s">
        <v>27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50"/>
      <c r="P31" s="51">
        <f>IF(P9=0,0,P45/P9)</f>
        <v>0</v>
      </c>
    </row>
    <row r="32" spans="2:16" s="9" customFormat="1" ht="15.6" x14ac:dyDescent="0.3">
      <c r="B32" s="25" t="s">
        <v>20</v>
      </c>
      <c r="C32" s="49">
        <v>0</v>
      </c>
      <c r="D32" s="49">
        <v>55000</v>
      </c>
      <c r="E32" s="49">
        <v>55000</v>
      </c>
      <c r="F32" s="49">
        <v>55000</v>
      </c>
      <c r="G32" s="49">
        <v>55000</v>
      </c>
      <c r="H32" s="49">
        <v>55000</v>
      </c>
      <c r="I32" s="49">
        <v>55000</v>
      </c>
      <c r="J32" s="49">
        <v>55000</v>
      </c>
      <c r="K32" s="49">
        <v>55000</v>
      </c>
      <c r="L32" s="49">
        <v>55000</v>
      </c>
      <c r="M32" s="49">
        <v>55000</v>
      </c>
      <c r="N32" s="49">
        <v>55000</v>
      </c>
      <c r="O32" s="50"/>
      <c r="P32" s="51">
        <f>IF(P10=0,0,P46/P10)</f>
        <v>55000</v>
      </c>
    </row>
    <row r="33" spans="2:17" s="9" customFormat="1" ht="15.6" x14ac:dyDescent="0.3">
      <c r="B33" s="25" t="s">
        <v>21</v>
      </c>
      <c r="C33" s="49">
        <v>0</v>
      </c>
      <c r="D33" s="49">
        <v>55000</v>
      </c>
      <c r="E33" s="49">
        <v>55000</v>
      </c>
      <c r="F33" s="49">
        <v>55000</v>
      </c>
      <c r="G33" s="49">
        <v>55000</v>
      </c>
      <c r="H33" s="49">
        <v>55000</v>
      </c>
      <c r="I33" s="49">
        <v>55000</v>
      </c>
      <c r="J33" s="49">
        <v>55000</v>
      </c>
      <c r="K33" s="49">
        <v>55000</v>
      </c>
      <c r="L33" s="49">
        <v>55000</v>
      </c>
      <c r="M33" s="49">
        <v>55000</v>
      </c>
      <c r="N33" s="49">
        <v>55000</v>
      </c>
      <c r="O33" s="50"/>
      <c r="P33" s="51">
        <f>IF(P11=0,0,P47/P11)</f>
        <v>55000</v>
      </c>
    </row>
    <row r="34" spans="2:17" s="9" customFormat="1" ht="15.6" x14ac:dyDescent="0.3">
      <c r="B34" s="25" t="s">
        <v>22</v>
      </c>
      <c r="C34" s="49">
        <v>0</v>
      </c>
      <c r="D34" s="49">
        <v>55000</v>
      </c>
      <c r="E34" s="49">
        <v>55000</v>
      </c>
      <c r="F34" s="49">
        <v>55000</v>
      </c>
      <c r="G34" s="49">
        <v>55000</v>
      </c>
      <c r="H34" s="49">
        <v>55000</v>
      </c>
      <c r="I34" s="49">
        <v>55000</v>
      </c>
      <c r="J34" s="49">
        <v>55000</v>
      </c>
      <c r="K34" s="49">
        <v>55000</v>
      </c>
      <c r="L34" s="49">
        <v>55000</v>
      </c>
      <c r="M34" s="49">
        <v>55000</v>
      </c>
      <c r="N34" s="49">
        <v>55000</v>
      </c>
      <c r="O34" s="50"/>
      <c r="P34" s="51">
        <f>IF(P12=0,0,P48/P12)</f>
        <v>55000</v>
      </c>
    </row>
    <row r="35" spans="2:17" s="9" customFormat="1" ht="15.6" x14ac:dyDescent="0.3">
      <c r="B35" s="25" t="s">
        <v>24</v>
      </c>
      <c r="C35" s="49">
        <v>0</v>
      </c>
      <c r="D35" s="49">
        <v>55000</v>
      </c>
      <c r="E35" s="49">
        <v>55000</v>
      </c>
      <c r="F35" s="49">
        <v>55000</v>
      </c>
      <c r="G35" s="49">
        <v>55000</v>
      </c>
      <c r="H35" s="49">
        <v>55000</v>
      </c>
      <c r="I35" s="49">
        <v>55000</v>
      </c>
      <c r="J35" s="49">
        <v>55000</v>
      </c>
      <c r="K35" s="49">
        <v>55000</v>
      </c>
      <c r="L35" s="49">
        <v>55000</v>
      </c>
      <c r="M35" s="49">
        <v>55000</v>
      </c>
      <c r="N35" s="49">
        <v>55000</v>
      </c>
      <c r="O35" s="50"/>
      <c r="P35" s="51">
        <f>IF(P13=0,0,P49/P13)</f>
        <v>55000</v>
      </c>
    </row>
    <row r="36" spans="2:17" s="9" customFormat="1" ht="15.6" x14ac:dyDescent="0.3">
      <c r="B36" s="25" t="s">
        <v>28</v>
      </c>
      <c r="C36" s="49">
        <v>0</v>
      </c>
      <c r="D36" s="49">
        <v>55000</v>
      </c>
      <c r="E36" s="49">
        <v>55000</v>
      </c>
      <c r="F36" s="49">
        <v>55000</v>
      </c>
      <c r="G36" s="49">
        <v>55000</v>
      </c>
      <c r="H36" s="49">
        <v>55000</v>
      </c>
      <c r="I36" s="49">
        <v>55000</v>
      </c>
      <c r="J36" s="49">
        <v>55000</v>
      </c>
      <c r="K36" s="49">
        <v>55000</v>
      </c>
      <c r="L36" s="49">
        <v>55000</v>
      </c>
      <c r="M36" s="49">
        <v>55000</v>
      </c>
      <c r="N36" s="49">
        <v>55000</v>
      </c>
      <c r="O36" s="50"/>
      <c r="P36" s="51">
        <f>IF(P14=0,0,P50/P14)</f>
        <v>55000</v>
      </c>
    </row>
    <row r="37" spans="2:17" s="27" customFormat="1" ht="15" customHeight="1" x14ac:dyDescent="0.3">
      <c r="B37" s="25" t="s">
        <v>29</v>
      </c>
      <c r="C37" s="49">
        <v>55000</v>
      </c>
      <c r="D37" s="49">
        <v>55000</v>
      </c>
      <c r="E37" s="49">
        <v>55000</v>
      </c>
      <c r="F37" s="49">
        <v>55000</v>
      </c>
      <c r="G37" s="49">
        <v>55000</v>
      </c>
      <c r="H37" s="49">
        <v>55000</v>
      </c>
      <c r="I37" s="49">
        <v>55000</v>
      </c>
      <c r="J37" s="49">
        <v>55000</v>
      </c>
      <c r="K37" s="49">
        <v>55000</v>
      </c>
      <c r="L37" s="49">
        <v>55000</v>
      </c>
      <c r="M37" s="49">
        <v>55000</v>
      </c>
      <c r="N37" s="49">
        <v>55000</v>
      </c>
      <c r="O37" s="50"/>
      <c r="P37" s="51">
        <f>IF(P15=0,0,P51/P15)</f>
        <v>55000</v>
      </c>
    </row>
    <row r="38" spans="2:17" s="27" customFormat="1" ht="15" customHeight="1" x14ac:dyDescent="0.3">
      <c r="B38" s="25" t="s">
        <v>23</v>
      </c>
      <c r="C38" s="49">
        <v>0</v>
      </c>
      <c r="D38" s="49">
        <v>55000</v>
      </c>
      <c r="E38" s="49">
        <v>55000</v>
      </c>
      <c r="F38" s="49">
        <v>55000</v>
      </c>
      <c r="G38" s="49">
        <v>55000</v>
      </c>
      <c r="H38" s="49">
        <v>55000</v>
      </c>
      <c r="I38" s="49">
        <v>55000</v>
      </c>
      <c r="J38" s="49">
        <v>55000</v>
      </c>
      <c r="K38" s="49">
        <v>55000</v>
      </c>
      <c r="L38" s="49">
        <v>55000</v>
      </c>
      <c r="M38" s="49">
        <v>55000</v>
      </c>
      <c r="N38" s="49">
        <v>55000</v>
      </c>
      <c r="O38" s="50"/>
      <c r="P38" s="51">
        <f>IF(P16=0,0,P52/P16)</f>
        <v>55000</v>
      </c>
    </row>
    <row r="39" spans="2:17" s="27" customFormat="1" ht="15" customHeight="1" x14ac:dyDescent="0.3">
      <c r="B39" s="28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2:17" s="29" customFormat="1" ht="15" customHeight="1" x14ac:dyDescent="0.3">
      <c r="B40" s="28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2:17" s="29" customFormat="1" ht="15" customHeight="1" x14ac:dyDescent="0.3">
      <c r="B41" s="28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2:17" s="29" customFormat="1" ht="33" customHeight="1" x14ac:dyDescent="0.3">
      <c r="B42" s="5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2:17" s="29" customFormat="1" ht="21.6" thickBot="1" x14ac:dyDescent="0.35">
      <c r="B43" s="31" t="s">
        <v>14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2:17" s="9" customFormat="1" ht="18" thickBot="1" x14ac:dyDescent="0.35">
      <c r="B44" s="22" t="s">
        <v>15</v>
      </c>
      <c r="C44" s="45">
        <f t="shared" ref="C44:N44" si="2">SUM(C45:C52)</f>
        <v>55000</v>
      </c>
      <c r="D44" s="45">
        <f t="shared" si="2"/>
        <v>385000</v>
      </c>
      <c r="E44" s="45">
        <f t="shared" si="2"/>
        <v>770000</v>
      </c>
      <c r="F44" s="45">
        <f t="shared" si="2"/>
        <v>1155000</v>
      </c>
      <c r="G44" s="45">
        <f t="shared" si="2"/>
        <v>1540000</v>
      </c>
      <c r="H44" s="45">
        <f t="shared" si="2"/>
        <v>1925000</v>
      </c>
      <c r="I44" s="45">
        <f t="shared" si="2"/>
        <v>2310000</v>
      </c>
      <c r="J44" s="45">
        <f t="shared" si="2"/>
        <v>2310000</v>
      </c>
      <c r="K44" s="45">
        <f t="shared" si="2"/>
        <v>2695000</v>
      </c>
      <c r="L44" s="45">
        <f t="shared" si="2"/>
        <v>3080000</v>
      </c>
      <c r="M44" s="45">
        <f t="shared" si="2"/>
        <v>3465000</v>
      </c>
      <c r="N44" s="46">
        <f t="shared" si="2"/>
        <v>3850000</v>
      </c>
      <c r="O44" s="47"/>
      <c r="P44" s="48">
        <f t="shared" ref="P44:P63" si="3">SUM(C44:N44)</f>
        <v>23540000</v>
      </c>
    </row>
    <row r="45" spans="2:17" s="27" customFormat="1" ht="15" customHeight="1" x14ac:dyDescent="0.3">
      <c r="B45" s="25" t="s">
        <v>27</v>
      </c>
      <c r="C45" s="52">
        <f>C9*C31</f>
        <v>0</v>
      </c>
      <c r="D45" s="52">
        <f>D9*D31</f>
        <v>0</v>
      </c>
      <c r="E45" s="52">
        <f>E9*E31</f>
        <v>0</v>
      </c>
      <c r="F45" s="52">
        <f>F9*F31</f>
        <v>0</v>
      </c>
      <c r="G45" s="52">
        <f>G9*G31</f>
        <v>0</v>
      </c>
      <c r="H45" s="52">
        <f>H9*H31</f>
        <v>0</v>
      </c>
      <c r="I45" s="52">
        <f>I9*I31</f>
        <v>0</v>
      </c>
      <c r="J45" s="52">
        <f>J9*J31</f>
        <v>0</v>
      </c>
      <c r="K45" s="52">
        <f>K9*K31</f>
        <v>0</v>
      </c>
      <c r="L45" s="52">
        <f>L9*L31</f>
        <v>0</v>
      </c>
      <c r="M45" s="52">
        <f>M9*M31</f>
        <v>0</v>
      </c>
      <c r="N45" s="53">
        <f>N9*N31</f>
        <v>0</v>
      </c>
      <c r="O45" s="50"/>
      <c r="P45" s="54">
        <f t="shared" si="3"/>
        <v>0</v>
      </c>
      <c r="Q45" s="32"/>
    </row>
    <row r="46" spans="2:17" s="27" customFormat="1" ht="15" customHeight="1" x14ac:dyDescent="0.3">
      <c r="B46" s="25" t="s">
        <v>20</v>
      </c>
      <c r="C46" s="52">
        <f>C10*C32</f>
        <v>0</v>
      </c>
      <c r="D46" s="52">
        <f>D10*D32</f>
        <v>55000</v>
      </c>
      <c r="E46" s="52">
        <f>E10*E32</f>
        <v>110000</v>
      </c>
      <c r="F46" s="52">
        <f>F10*F32</f>
        <v>165000</v>
      </c>
      <c r="G46" s="52">
        <f>G10*G32</f>
        <v>220000</v>
      </c>
      <c r="H46" s="52">
        <f>H10*H32</f>
        <v>275000</v>
      </c>
      <c r="I46" s="52">
        <f>I10*I32</f>
        <v>330000</v>
      </c>
      <c r="J46" s="52">
        <f>J10*J32</f>
        <v>330000</v>
      </c>
      <c r="K46" s="52">
        <f>K10*K32</f>
        <v>385000</v>
      </c>
      <c r="L46" s="52">
        <f>L10*L32</f>
        <v>440000</v>
      </c>
      <c r="M46" s="52">
        <f>M10*M32</f>
        <v>495000</v>
      </c>
      <c r="N46" s="52">
        <f>N10*N32</f>
        <v>550000</v>
      </c>
      <c r="O46" s="50"/>
      <c r="P46" s="54">
        <f t="shared" si="3"/>
        <v>3355000</v>
      </c>
      <c r="Q46" s="32"/>
    </row>
    <row r="47" spans="2:17" s="27" customFormat="1" ht="15" customHeight="1" x14ac:dyDescent="0.3">
      <c r="B47" s="25" t="s">
        <v>21</v>
      </c>
      <c r="C47" s="52">
        <f>C11*C33</f>
        <v>0</v>
      </c>
      <c r="D47" s="52">
        <f>D11*D33</f>
        <v>55000</v>
      </c>
      <c r="E47" s="52">
        <f t="shared" ref="E47:E52" si="4">E11*E33</f>
        <v>110000</v>
      </c>
      <c r="F47" s="52">
        <f>F11*F33</f>
        <v>165000</v>
      </c>
      <c r="G47" s="52">
        <f>G11*G33</f>
        <v>220000</v>
      </c>
      <c r="H47" s="52">
        <f>H11*H33</f>
        <v>275000</v>
      </c>
      <c r="I47" s="52">
        <f>I11*I33</f>
        <v>330000</v>
      </c>
      <c r="J47" s="52">
        <f>J11*J33</f>
        <v>330000</v>
      </c>
      <c r="K47" s="52">
        <f>K11*K33</f>
        <v>385000</v>
      </c>
      <c r="L47" s="52">
        <f>L11*L33</f>
        <v>440000</v>
      </c>
      <c r="M47" s="52">
        <f>M11*M33</f>
        <v>495000</v>
      </c>
      <c r="N47" s="52">
        <f>N11*N33</f>
        <v>550000</v>
      </c>
      <c r="O47" s="50"/>
      <c r="P47" s="54">
        <f t="shared" si="3"/>
        <v>3355000</v>
      </c>
      <c r="Q47" s="32"/>
    </row>
    <row r="48" spans="2:17" s="27" customFormat="1" ht="15" customHeight="1" x14ac:dyDescent="0.3">
      <c r="B48" s="25" t="s">
        <v>22</v>
      </c>
      <c r="C48" s="52">
        <f>C12*C34</f>
        <v>0</v>
      </c>
      <c r="D48" s="52">
        <f>D12*D34</f>
        <v>55000</v>
      </c>
      <c r="E48" s="52">
        <f t="shared" si="4"/>
        <v>110000</v>
      </c>
      <c r="F48" s="52">
        <f>F12*F34</f>
        <v>165000</v>
      </c>
      <c r="G48" s="52">
        <f>G12*G34</f>
        <v>220000</v>
      </c>
      <c r="H48" s="52">
        <f>H12*H34</f>
        <v>275000</v>
      </c>
      <c r="I48" s="52">
        <f>I12*I34</f>
        <v>330000</v>
      </c>
      <c r="J48" s="52">
        <f>J12*J34</f>
        <v>330000</v>
      </c>
      <c r="K48" s="52">
        <f>K12*K34</f>
        <v>385000</v>
      </c>
      <c r="L48" s="52">
        <f>L12*L34</f>
        <v>440000</v>
      </c>
      <c r="M48" s="52">
        <f>M12*M34</f>
        <v>495000</v>
      </c>
      <c r="N48" s="52">
        <f>N12*N34</f>
        <v>550000</v>
      </c>
      <c r="O48" s="50"/>
      <c r="P48" s="54">
        <f t="shared" si="3"/>
        <v>3355000</v>
      </c>
      <c r="Q48" s="32"/>
    </row>
    <row r="49" spans="2:17" s="27" customFormat="1" ht="15" customHeight="1" x14ac:dyDescent="0.3">
      <c r="B49" s="25" t="s">
        <v>24</v>
      </c>
      <c r="C49" s="52">
        <f>C13*C35</f>
        <v>0</v>
      </c>
      <c r="D49" s="52">
        <f>D13*D35</f>
        <v>55000</v>
      </c>
      <c r="E49" s="52">
        <f t="shared" si="4"/>
        <v>110000</v>
      </c>
      <c r="F49" s="52">
        <f>F13*F35</f>
        <v>165000</v>
      </c>
      <c r="G49" s="52">
        <f>G13*G35</f>
        <v>220000</v>
      </c>
      <c r="H49" s="52">
        <f>H13*H35</f>
        <v>275000</v>
      </c>
      <c r="I49" s="52">
        <f>I13*I35</f>
        <v>330000</v>
      </c>
      <c r="J49" s="52">
        <f>J13*J35</f>
        <v>330000</v>
      </c>
      <c r="K49" s="52">
        <f>K13*K35</f>
        <v>385000</v>
      </c>
      <c r="L49" s="52">
        <f>L13*L35</f>
        <v>440000</v>
      </c>
      <c r="M49" s="52">
        <f>M13*M35</f>
        <v>495000</v>
      </c>
      <c r="N49" s="52">
        <f>N13*N35</f>
        <v>550000</v>
      </c>
      <c r="O49" s="50"/>
      <c r="P49" s="54">
        <f t="shared" si="3"/>
        <v>3355000</v>
      </c>
      <c r="Q49" s="32"/>
    </row>
    <row r="50" spans="2:17" s="27" customFormat="1" ht="15" customHeight="1" x14ac:dyDescent="0.3">
      <c r="B50" s="25" t="s">
        <v>28</v>
      </c>
      <c r="C50" s="52">
        <f>C14*C36</f>
        <v>0</v>
      </c>
      <c r="D50" s="52">
        <f>D14*D36</f>
        <v>55000</v>
      </c>
      <c r="E50" s="52">
        <f t="shared" si="4"/>
        <v>110000</v>
      </c>
      <c r="F50" s="52">
        <f>F14*F36</f>
        <v>165000</v>
      </c>
      <c r="G50" s="52">
        <f>G14*G36</f>
        <v>220000</v>
      </c>
      <c r="H50" s="52">
        <f>H14*H36</f>
        <v>275000</v>
      </c>
      <c r="I50" s="52">
        <f>I14*I36</f>
        <v>330000</v>
      </c>
      <c r="J50" s="52">
        <f>J14*J36</f>
        <v>330000</v>
      </c>
      <c r="K50" s="52">
        <f>K14*K36</f>
        <v>385000</v>
      </c>
      <c r="L50" s="52">
        <f>L14*L36</f>
        <v>440000</v>
      </c>
      <c r="M50" s="52">
        <f>M14*M36</f>
        <v>495000</v>
      </c>
      <c r="N50" s="52">
        <f>N14*N36</f>
        <v>550000</v>
      </c>
      <c r="O50" s="50"/>
      <c r="P50" s="54">
        <f t="shared" si="3"/>
        <v>3355000</v>
      </c>
      <c r="Q50" s="32"/>
    </row>
    <row r="51" spans="2:17" s="27" customFormat="1" ht="15" customHeight="1" x14ac:dyDescent="0.3">
      <c r="B51" s="25" t="s">
        <v>29</v>
      </c>
      <c r="C51" s="52">
        <f>C15*C37</f>
        <v>55000</v>
      </c>
      <c r="D51" s="52">
        <f>D15*D37</f>
        <v>55000</v>
      </c>
      <c r="E51" s="52">
        <f t="shared" si="4"/>
        <v>110000</v>
      </c>
      <c r="F51" s="52">
        <f>F15*F37</f>
        <v>165000</v>
      </c>
      <c r="G51" s="52">
        <f>G15*G37</f>
        <v>220000</v>
      </c>
      <c r="H51" s="52">
        <f>H15*H37</f>
        <v>275000</v>
      </c>
      <c r="I51" s="52">
        <f>I15*I37</f>
        <v>330000</v>
      </c>
      <c r="J51" s="52">
        <f>J15*J37</f>
        <v>330000</v>
      </c>
      <c r="K51" s="52">
        <f>K15*K37</f>
        <v>385000</v>
      </c>
      <c r="L51" s="52">
        <f>L15*L37</f>
        <v>440000</v>
      </c>
      <c r="M51" s="52">
        <f>M15*M37</f>
        <v>495000</v>
      </c>
      <c r="N51" s="52">
        <f>N15*N37</f>
        <v>550000</v>
      </c>
      <c r="O51" s="50"/>
      <c r="P51" s="54">
        <f t="shared" si="3"/>
        <v>3410000</v>
      </c>
      <c r="Q51" s="32"/>
    </row>
    <row r="52" spans="2:17" s="27" customFormat="1" ht="15" customHeight="1" x14ac:dyDescent="0.3">
      <c r="B52" s="25" t="s">
        <v>23</v>
      </c>
      <c r="C52" s="52">
        <f>C16*C38</f>
        <v>0</v>
      </c>
      <c r="D52" s="52">
        <f>D16*D38</f>
        <v>55000</v>
      </c>
      <c r="E52" s="52">
        <f t="shared" si="4"/>
        <v>110000</v>
      </c>
      <c r="F52" s="52">
        <f>F16*F38</f>
        <v>165000</v>
      </c>
      <c r="G52" s="52">
        <f>G16*G38</f>
        <v>220000</v>
      </c>
      <c r="H52" s="52">
        <f>H16*H38</f>
        <v>275000</v>
      </c>
      <c r="I52" s="52">
        <f>I16*I38</f>
        <v>330000</v>
      </c>
      <c r="J52" s="52">
        <f>J16*J38</f>
        <v>330000</v>
      </c>
      <c r="K52" s="52">
        <f>K16*K38</f>
        <v>385000</v>
      </c>
      <c r="L52" s="52">
        <f>L16*L38</f>
        <v>440000</v>
      </c>
      <c r="M52" s="52">
        <f>M16*M38</f>
        <v>495000</v>
      </c>
      <c r="N52" s="52">
        <f>N16*N38</f>
        <v>550000</v>
      </c>
      <c r="O52" s="50"/>
      <c r="P52" s="54">
        <f t="shared" si="3"/>
        <v>3355000</v>
      </c>
      <c r="Q52" s="32"/>
    </row>
    <row r="53" spans="2:17" s="29" customFormat="1" ht="15" customHeight="1" x14ac:dyDescent="0.3">
      <c r="B53" s="28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33"/>
    </row>
    <row r="54" spans="2:17" s="29" customFormat="1" ht="15" customHeight="1" thickBot="1" x14ac:dyDescent="0.35">
      <c r="B54" s="2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33"/>
    </row>
    <row r="55" spans="2:17" s="9" customFormat="1" ht="18" thickBot="1" x14ac:dyDescent="0.35">
      <c r="B55" s="22" t="s">
        <v>16</v>
      </c>
      <c r="C55" s="45">
        <f t="shared" ref="C55:N55" si="5">SUM(C56:C63)</f>
        <v>17000</v>
      </c>
      <c r="D55" s="45">
        <f t="shared" si="5"/>
        <v>119000</v>
      </c>
      <c r="E55" s="45">
        <f t="shared" si="5"/>
        <v>273000</v>
      </c>
      <c r="F55" s="45">
        <f t="shared" si="5"/>
        <v>427000</v>
      </c>
      <c r="G55" s="45">
        <f t="shared" si="5"/>
        <v>581000</v>
      </c>
      <c r="H55" s="45">
        <f t="shared" si="5"/>
        <v>735000</v>
      </c>
      <c r="I55" s="45">
        <f t="shared" si="5"/>
        <v>889000</v>
      </c>
      <c r="J55" s="45">
        <f t="shared" si="5"/>
        <v>889000</v>
      </c>
      <c r="K55" s="45">
        <f t="shared" si="5"/>
        <v>1043000</v>
      </c>
      <c r="L55" s="45">
        <f t="shared" si="5"/>
        <v>1197000</v>
      </c>
      <c r="M55" s="45">
        <f t="shared" si="5"/>
        <v>1351000</v>
      </c>
      <c r="N55" s="46">
        <f t="shared" si="5"/>
        <v>1505000</v>
      </c>
      <c r="O55" s="47"/>
      <c r="P55" s="48">
        <f t="shared" si="3"/>
        <v>9026000</v>
      </c>
    </row>
    <row r="56" spans="2:17" s="27" customFormat="1" ht="15" customHeight="1" x14ac:dyDescent="0.3">
      <c r="B56" s="25" t="s">
        <v>27</v>
      </c>
      <c r="C56" s="52">
        <f>C45-C20</f>
        <v>-5000</v>
      </c>
      <c r="D56" s="52">
        <f>D45-D20</f>
        <v>-35000</v>
      </c>
      <c r="E56" s="52">
        <f>E45-E20</f>
        <v>-35000</v>
      </c>
      <c r="F56" s="52">
        <f>F45-F20</f>
        <v>-35000</v>
      </c>
      <c r="G56" s="52">
        <f>G45-G20</f>
        <v>-35000</v>
      </c>
      <c r="H56" s="52">
        <f>H45-H20</f>
        <v>-35000</v>
      </c>
      <c r="I56" s="52">
        <f>I45-I20</f>
        <v>-35000</v>
      </c>
      <c r="J56" s="52">
        <f>J45-J20</f>
        <v>-35000</v>
      </c>
      <c r="K56" s="52">
        <f>K45-K20</f>
        <v>-35000</v>
      </c>
      <c r="L56" s="52">
        <f>L45-L20</f>
        <v>-35000</v>
      </c>
      <c r="M56" s="52">
        <f>M45-M20</f>
        <v>-35000</v>
      </c>
      <c r="N56" s="52">
        <f>N45-N20</f>
        <v>-35000</v>
      </c>
      <c r="O56" s="65"/>
      <c r="P56" s="54">
        <f t="shared" si="3"/>
        <v>-390000</v>
      </c>
    </row>
    <row r="57" spans="2:17" s="27" customFormat="1" ht="15" customHeight="1" x14ac:dyDescent="0.3">
      <c r="B57" s="25" t="s">
        <v>20</v>
      </c>
      <c r="C57" s="52">
        <f t="shared" ref="C57:N63" si="6">C46-C21</f>
        <v>0</v>
      </c>
      <c r="D57" s="52">
        <f t="shared" si="6"/>
        <v>22000</v>
      </c>
      <c r="E57" s="52">
        <f t="shared" si="6"/>
        <v>44000</v>
      </c>
      <c r="F57" s="52">
        <f t="shared" si="6"/>
        <v>66000</v>
      </c>
      <c r="G57" s="52">
        <f t="shared" si="6"/>
        <v>88000</v>
      </c>
      <c r="H57" s="52">
        <f t="shared" si="6"/>
        <v>110000</v>
      </c>
      <c r="I57" s="52">
        <f t="shared" si="6"/>
        <v>132000</v>
      </c>
      <c r="J57" s="52">
        <f t="shared" si="6"/>
        <v>132000</v>
      </c>
      <c r="K57" s="52">
        <f t="shared" si="6"/>
        <v>154000</v>
      </c>
      <c r="L57" s="52">
        <f t="shared" si="6"/>
        <v>176000</v>
      </c>
      <c r="M57" s="52">
        <f t="shared" si="6"/>
        <v>198000</v>
      </c>
      <c r="N57" s="52">
        <f t="shared" si="6"/>
        <v>220000</v>
      </c>
      <c r="O57" s="65"/>
      <c r="P57" s="54">
        <f t="shared" si="3"/>
        <v>1342000</v>
      </c>
    </row>
    <row r="58" spans="2:17" s="27" customFormat="1" ht="15" customHeight="1" x14ac:dyDescent="0.3">
      <c r="B58" s="25" t="s">
        <v>21</v>
      </c>
      <c r="C58" s="52">
        <f t="shared" si="6"/>
        <v>0</v>
      </c>
      <c r="D58" s="52">
        <f t="shared" si="6"/>
        <v>22000</v>
      </c>
      <c r="E58" s="52">
        <f t="shared" si="6"/>
        <v>44000</v>
      </c>
      <c r="F58" s="52">
        <f t="shared" si="6"/>
        <v>66000</v>
      </c>
      <c r="G58" s="52">
        <f t="shared" si="6"/>
        <v>88000</v>
      </c>
      <c r="H58" s="52">
        <f t="shared" si="6"/>
        <v>110000</v>
      </c>
      <c r="I58" s="52">
        <f t="shared" si="6"/>
        <v>132000</v>
      </c>
      <c r="J58" s="52">
        <f t="shared" si="6"/>
        <v>132000</v>
      </c>
      <c r="K58" s="52">
        <f t="shared" si="6"/>
        <v>154000</v>
      </c>
      <c r="L58" s="52">
        <f t="shared" si="6"/>
        <v>176000</v>
      </c>
      <c r="M58" s="52">
        <f t="shared" si="6"/>
        <v>198000</v>
      </c>
      <c r="N58" s="52">
        <f t="shared" si="6"/>
        <v>220000</v>
      </c>
      <c r="O58" s="65"/>
      <c r="P58" s="54">
        <f t="shared" si="3"/>
        <v>1342000</v>
      </c>
    </row>
    <row r="59" spans="2:17" s="27" customFormat="1" ht="15" customHeight="1" x14ac:dyDescent="0.3">
      <c r="B59" s="25" t="s">
        <v>22</v>
      </c>
      <c r="C59" s="52">
        <f t="shared" si="6"/>
        <v>0</v>
      </c>
      <c r="D59" s="52">
        <f t="shared" si="6"/>
        <v>22000</v>
      </c>
      <c r="E59" s="52">
        <f t="shared" si="6"/>
        <v>44000</v>
      </c>
      <c r="F59" s="52">
        <f t="shared" si="6"/>
        <v>66000</v>
      </c>
      <c r="G59" s="52">
        <f t="shared" si="6"/>
        <v>88000</v>
      </c>
      <c r="H59" s="52">
        <f t="shared" si="6"/>
        <v>110000</v>
      </c>
      <c r="I59" s="52">
        <f t="shared" si="6"/>
        <v>132000</v>
      </c>
      <c r="J59" s="52">
        <f t="shared" si="6"/>
        <v>132000</v>
      </c>
      <c r="K59" s="52">
        <f t="shared" si="6"/>
        <v>154000</v>
      </c>
      <c r="L59" s="52">
        <f t="shared" si="6"/>
        <v>176000</v>
      </c>
      <c r="M59" s="52">
        <f t="shared" si="6"/>
        <v>198000</v>
      </c>
      <c r="N59" s="52">
        <f t="shared" si="6"/>
        <v>220000</v>
      </c>
      <c r="O59" s="65"/>
      <c r="P59" s="54">
        <f t="shared" si="3"/>
        <v>1342000</v>
      </c>
    </row>
    <row r="60" spans="2:17" s="27" customFormat="1" ht="15" customHeight="1" x14ac:dyDescent="0.3">
      <c r="B60" s="25" t="s">
        <v>24</v>
      </c>
      <c r="C60" s="52">
        <f t="shared" si="6"/>
        <v>0</v>
      </c>
      <c r="D60" s="52">
        <f t="shared" si="6"/>
        <v>22000</v>
      </c>
      <c r="E60" s="52">
        <f t="shared" si="6"/>
        <v>44000</v>
      </c>
      <c r="F60" s="52">
        <f t="shared" si="6"/>
        <v>66000</v>
      </c>
      <c r="G60" s="52">
        <f t="shared" si="6"/>
        <v>88000</v>
      </c>
      <c r="H60" s="52">
        <f t="shared" si="6"/>
        <v>110000</v>
      </c>
      <c r="I60" s="52">
        <f t="shared" si="6"/>
        <v>132000</v>
      </c>
      <c r="J60" s="52">
        <f t="shared" si="6"/>
        <v>132000</v>
      </c>
      <c r="K60" s="52">
        <f t="shared" si="6"/>
        <v>154000</v>
      </c>
      <c r="L60" s="52">
        <f t="shared" si="6"/>
        <v>176000</v>
      </c>
      <c r="M60" s="52">
        <f t="shared" si="6"/>
        <v>198000</v>
      </c>
      <c r="N60" s="52">
        <f t="shared" si="6"/>
        <v>220000</v>
      </c>
      <c r="O60" s="65"/>
      <c r="P60" s="54">
        <f t="shared" si="3"/>
        <v>1342000</v>
      </c>
    </row>
    <row r="61" spans="2:17" s="27" customFormat="1" ht="15" customHeight="1" x14ac:dyDescent="0.3">
      <c r="B61" s="25" t="s">
        <v>28</v>
      </c>
      <c r="C61" s="52">
        <f t="shared" si="6"/>
        <v>0</v>
      </c>
      <c r="D61" s="52">
        <f t="shared" si="6"/>
        <v>22000</v>
      </c>
      <c r="E61" s="52">
        <f t="shared" si="6"/>
        <v>44000</v>
      </c>
      <c r="F61" s="52">
        <f t="shared" si="6"/>
        <v>66000</v>
      </c>
      <c r="G61" s="52">
        <f t="shared" si="6"/>
        <v>88000</v>
      </c>
      <c r="H61" s="52">
        <f t="shared" si="6"/>
        <v>110000</v>
      </c>
      <c r="I61" s="52">
        <f t="shared" si="6"/>
        <v>132000</v>
      </c>
      <c r="J61" s="52">
        <f t="shared" si="6"/>
        <v>132000</v>
      </c>
      <c r="K61" s="52">
        <f t="shared" si="6"/>
        <v>154000</v>
      </c>
      <c r="L61" s="52">
        <f t="shared" si="6"/>
        <v>176000</v>
      </c>
      <c r="M61" s="52">
        <f t="shared" si="6"/>
        <v>198000</v>
      </c>
      <c r="N61" s="52">
        <f t="shared" si="6"/>
        <v>220000</v>
      </c>
      <c r="O61" s="65"/>
      <c r="P61" s="54">
        <f t="shared" si="3"/>
        <v>1342000</v>
      </c>
    </row>
    <row r="62" spans="2:17" s="27" customFormat="1" ht="15" customHeight="1" x14ac:dyDescent="0.3">
      <c r="B62" s="25" t="s">
        <v>29</v>
      </c>
      <c r="C62" s="52">
        <f t="shared" si="6"/>
        <v>22000</v>
      </c>
      <c r="D62" s="52">
        <f t="shared" si="6"/>
        <v>22000</v>
      </c>
      <c r="E62" s="52">
        <f t="shared" si="6"/>
        <v>44000</v>
      </c>
      <c r="F62" s="52">
        <f t="shared" si="6"/>
        <v>66000</v>
      </c>
      <c r="G62" s="52">
        <f t="shared" si="6"/>
        <v>88000</v>
      </c>
      <c r="H62" s="52">
        <f t="shared" si="6"/>
        <v>110000</v>
      </c>
      <c r="I62" s="52">
        <f t="shared" si="6"/>
        <v>132000</v>
      </c>
      <c r="J62" s="52">
        <f t="shared" si="6"/>
        <v>132000</v>
      </c>
      <c r="K62" s="52">
        <f t="shared" si="6"/>
        <v>154000</v>
      </c>
      <c r="L62" s="52">
        <f t="shared" si="6"/>
        <v>176000</v>
      </c>
      <c r="M62" s="52">
        <f t="shared" si="6"/>
        <v>198000</v>
      </c>
      <c r="N62" s="52">
        <f t="shared" si="6"/>
        <v>220000</v>
      </c>
      <c r="O62" s="65"/>
      <c r="P62" s="54">
        <f t="shared" si="3"/>
        <v>1364000</v>
      </c>
    </row>
    <row r="63" spans="2:17" s="27" customFormat="1" ht="15" customHeight="1" x14ac:dyDescent="0.3">
      <c r="B63" s="25" t="s">
        <v>23</v>
      </c>
      <c r="C63" s="52">
        <f t="shared" si="6"/>
        <v>0</v>
      </c>
      <c r="D63" s="52">
        <f t="shared" si="6"/>
        <v>22000</v>
      </c>
      <c r="E63" s="52">
        <f t="shared" si="6"/>
        <v>44000</v>
      </c>
      <c r="F63" s="52">
        <f t="shared" si="6"/>
        <v>66000</v>
      </c>
      <c r="G63" s="52">
        <f t="shared" si="6"/>
        <v>88000</v>
      </c>
      <c r="H63" s="52">
        <f t="shared" si="6"/>
        <v>110000</v>
      </c>
      <c r="I63" s="52">
        <f t="shared" si="6"/>
        <v>132000</v>
      </c>
      <c r="J63" s="52">
        <f t="shared" si="6"/>
        <v>132000</v>
      </c>
      <c r="K63" s="52">
        <f t="shared" si="6"/>
        <v>154000</v>
      </c>
      <c r="L63" s="52">
        <f t="shared" si="6"/>
        <v>176000</v>
      </c>
      <c r="M63" s="52">
        <f t="shared" si="6"/>
        <v>198000</v>
      </c>
      <c r="N63" s="52">
        <f t="shared" si="6"/>
        <v>220000</v>
      </c>
      <c r="O63" s="65"/>
      <c r="P63" s="54">
        <f t="shared" si="3"/>
        <v>1342000</v>
      </c>
    </row>
    <row r="64" spans="2:17" s="29" customFormat="1" ht="15" customHeight="1" x14ac:dyDescent="0.3">
      <c r="B64" s="2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</row>
    <row r="65" spans="2:16" s="29" customFormat="1" ht="15" customHeight="1" thickBot="1" x14ac:dyDescent="0.35">
      <c r="B65" s="2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</row>
    <row r="66" spans="2:16" s="9" customFormat="1" ht="18" thickBot="1" x14ac:dyDescent="0.35">
      <c r="B66" s="22" t="s">
        <v>17</v>
      </c>
      <c r="C66" s="34">
        <f t="shared" ref="C66:P66" si="7">IF(C44=0,0,C55/C44)</f>
        <v>0.30909090909090908</v>
      </c>
      <c r="D66" s="34">
        <f t="shared" si="7"/>
        <v>0.30909090909090908</v>
      </c>
      <c r="E66" s="34">
        <f t="shared" si="7"/>
        <v>0.35454545454545455</v>
      </c>
      <c r="F66" s="34">
        <f t="shared" si="7"/>
        <v>0.36969696969696969</v>
      </c>
      <c r="G66" s="34">
        <f t="shared" si="7"/>
        <v>0.37727272727272726</v>
      </c>
      <c r="H66" s="34">
        <f t="shared" si="7"/>
        <v>0.38181818181818183</v>
      </c>
      <c r="I66" s="34">
        <f t="shared" si="7"/>
        <v>0.38484848484848483</v>
      </c>
      <c r="J66" s="34">
        <f t="shared" si="7"/>
        <v>0.38484848484848483</v>
      </c>
      <c r="K66" s="34">
        <f t="shared" si="7"/>
        <v>0.38701298701298703</v>
      </c>
      <c r="L66" s="34">
        <f t="shared" si="7"/>
        <v>0.38863636363636361</v>
      </c>
      <c r="M66" s="34">
        <f t="shared" si="7"/>
        <v>0.38989898989898991</v>
      </c>
      <c r="N66" s="35">
        <f t="shared" si="7"/>
        <v>0.39090909090909093</v>
      </c>
      <c r="O66" s="36"/>
      <c r="P66" s="44">
        <f t="shared" si="7"/>
        <v>0.3834324553950722</v>
      </c>
    </row>
    <row r="67" spans="2:16" s="27" customFormat="1" ht="15" customHeight="1" x14ac:dyDescent="0.3">
      <c r="B67" s="25" t="s">
        <v>20</v>
      </c>
      <c r="C67" s="37" t="e">
        <f t="shared" ref="C67:N73" si="8">C57/C46</f>
        <v>#DIV/0!</v>
      </c>
      <c r="D67" s="37">
        <f t="shared" si="8"/>
        <v>0.4</v>
      </c>
      <c r="E67" s="37">
        <f t="shared" si="8"/>
        <v>0.4</v>
      </c>
      <c r="F67" s="37">
        <f t="shared" si="8"/>
        <v>0.4</v>
      </c>
      <c r="G67" s="37">
        <f t="shared" si="8"/>
        <v>0.4</v>
      </c>
      <c r="H67" s="37">
        <f t="shared" si="8"/>
        <v>0.4</v>
      </c>
      <c r="I67" s="37">
        <f t="shared" si="8"/>
        <v>0.4</v>
      </c>
      <c r="J67" s="37">
        <f t="shared" si="8"/>
        <v>0.4</v>
      </c>
      <c r="K67" s="37">
        <f t="shared" si="8"/>
        <v>0.4</v>
      </c>
      <c r="L67" s="37">
        <f t="shared" si="8"/>
        <v>0.4</v>
      </c>
      <c r="M67" s="37">
        <f t="shared" si="8"/>
        <v>0.4</v>
      </c>
      <c r="N67" s="37">
        <f t="shared" si="8"/>
        <v>0.4</v>
      </c>
      <c r="O67" s="38"/>
      <c r="P67" s="39">
        <f t="shared" ref="P67:P73" si="9">IF(P46=0,0,P57/P46)</f>
        <v>0.4</v>
      </c>
    </row>
    <row r="68" spans="2:16" s="27" customFormat="1" ht="15" customHeight="1" x14ac:dyDescent="0.3">
      <c r="B68" s="25" t="s">
        <v>21</v>
      </c>
      <c r="C68" s="37" t="e">
        <f t="shared" si="8"/>
        <v>#DIV/0!</v>
      </c>
      <c r="D68" s="37">
        <f t="shared" si="8"/>
        <v>0.4</v>
      </c>
      <c r="E68" s="37">
        <f t="shared" si="8"/>
        <v>0.4</v>
      </c>
      <c r="F68" s="37">
        <f t="shared" si="8"/>
        <v>0.4</v>
      </c>
      <c r="G68" s="37">
        <f t="shared" si="8"/>
        <v>0.4</v>
      </c>
      <c r="H68" s="37">
        <f t="shared" si="8"/>
        <v>0.4</v>
      </c>
      <c r="I68" s="37">
        <f t="shared" si="8"/>
        <v>0.4</v>
      </c>
      <c r="J68" s="37">
        <f t="shared" si="8"/>
        <v>0.4</v>
      </c>
      <c r="K68" s="37">
        <f t="shared" si="8"/>
        <v>0.4</v>
      </c>
      <c r="L68" s="37">
        <f t="shared" si="8"/>
        <v>0.4</v>
      </c>
      <c r="M68" s="37">
        <f t="shared" si="8"/>
        <v>0.4</v>
      </c>
      <c r="N68" s="37">
        <f t="shared" si="8"/>
        <v>0.4</v>
      </c>
      <c r="O68" s="38"/>
      <c r="P68" s="39">
        <f t="shared" si="9"/>
        <v>0.4</v>
      </c>
    </row>
    <row r="69" spans="2:16" s="27" customFormat="1" ht="15" customHeight="1" x14ac:dyDescent="0.3">
      <c r="B69" s="25" t="s">
        <v>22</v>
      </c>
      <c r="C69" s="37" t="e">
        <f t="shared" si="8"/>
        <v>#DIV/0!</v>
      </c>
      <c r="D69" s="37">
        <f t="shared" si="8"/>
        <v>0.4</v>
      </c>
      <c r="E69" s="37">
        <f t="shared" si="8"/>
        <v>0.4</v>
      </c>
      <c r="F69" s="37">
        <f t="shared" si="8"/>
        <v>0.4</v>
      </c>
      <c r="G69" s="37">
        <f t="shared" si="8"/>
        <v>0.4</v>
      </c>
      <c r="H69" s="37">
        <f t="shared" si="8"/>
        <v>0.4</v>
      </c>
      <c r="I69" s="37">
        <f t="shared" si="8"/>
        <v>0.4</v>
      </c>
      <c r="J69" s="37">
        <f t="shared" si="8"/>
        <v>0.4</v>
      </c>
      <c r="K69" s="37">
        <f t="shared" si="8"/>
        <v>0.4</v>
      </c>
      <c r="L69" s="37">
        <f t="shared" si="8"/>
        <v>0.4</v>
      </c>
      <c r="M69" s="37">
        <f t="shared" si="8"/>
        <v>0.4</v>
      </c>
      <c r="N69" s="37">
        <f t="shared" si="8"/>
        <v>0.4</v>
      </c>
      <c r="O69" s="38"/>
      <c r="P69" s="39">
        <f t="shared" si="9"/>
        <v>0.4</v>
      </c>
    </row>
    <row r="70" spans="2:16" s="27" customFormat="1" ht="15" customHeight="1" x14ac:dyDescent="0.3">
      <c r="B70" s="25" t="s">
        <v>24</v>
      </c>
      <c r="C70" s="37" t="e">
        <f t="shared" si="8"/>
        <v>#DIV/0!</v>
      </c>
      <c r="D70" s="37">
        <f t="shared" si="8"/>
        <v>0.4</v>
      </c>
      <c r="E70" s="37">
        <f t="shared" si="8"/>
        <v>0.4</v>
      </c>
      <c r="F70" s="37">
        <f t="shared" si="8"/>
        <v>0.4</v>
      </c>
      <c r="G70" s="37">
        <f t="shared" si="8"/>
        <v>0.4</v>
      </c>
      <c r="H70" s="37">
        <f t="shared" si="8"/>
        <v>0.4</v>
      </c>
      <c r="I70" s="37">
        <f t="shared" si="8"/>
        <v>0.4</v>
      </c>
      <c r="J70" s="37">
        <f t="shared" si="8"/>
        <v>0.4</v>
      </c>
      <c r="K70" s="37">
        <f t="shared" si="8"/>
        <v>0.4</v>
      </c>
      <c r="L70" s="37">
        <f t="shared" si="8"/>
        <v>0.4</v>
      </c>
      <c r="M70" s="37">
        <f t="shared" si="8"/>
        <v>0.4</v>
      </c>
      <c r="N70" s="37">
        <f t="shared" si="8"/>
        <v>0.4</v>
      </c>
      <c r="O70" s="38"/>
      <c r="P70" s="39">
        <f t="shared" si="9"/>
        <v>0.4</v>
      </c>
    </row>
    <row r="71" spans="2:16" s="27" customFormat="1" ht="15" customHeight="1" x14ac:dyDescent="0.3">
      <c r="B71" s="25" t="s">
        <v>28</v>
      </c>
      <c r="C71" s="37" t="e">
        <f t="shared" si="8"/>
        <v>#DIV/0!</v>
      </c>
      <c r="D71" s="37">
        <f t="shared" si="8"/>
        <v>0.4</v>
      </c>
      <c r="E71" s="37">
        <f t="shared" si="8"/>
        <v>0.4</v>
      </c>
      <c r="F71" s="37">
        <f t="shared" si="8"/>
        <v>0.4</v>
      </c>
      <c r="G71" s="37">
        <f t="shared" si="8"/>
        <v>0.4</v>
      </c>
      <c r="H71" s="37">
        <f t="shared" si="8"/>
        <v>0.4</v>
      </c>
      <c r="I71" s="37">
        <f t="shared" si="8"/>
        <v>0.4</v>
      </c>
      <c r="J71" s="37">
        <f t="shared" si="8"/>
        <v>0.4</v>
      </c>
      <c r="K71" s="37">
        <f t="shared" si="8"/>
        <v>0.4</v>
      </c>
      <c r="L71" s="37">
        <f t="shared" si="8"/>
        <v>0.4</v>
      </c>
      <c r="M71" s="37">
        <f t="shared" si="8"/>
        <v>0.4</v>
      </c>
      <c r="N71" s="37">
        <f t="shared" si="8"/>
        <v>0.4</v>
      </c>
      <c r="O71" s="38"/>
      <c r="P71" s="39">
        <f t="shared" si="9"/>
        <v>0.4</v>
      </c>
    </row>
    <row r="72" spans="2:16" s="27" customFormat="1" ht="15" customHeight="1" x14ac:dyDescent="0.3">
      <c r="B72" s="25" t="s">
        <v>29</v>
      </c>
      <c r="C72" s="37">
        <f t="shared" si="8"/>
        <v>0.4</v>
      </c>
      <c r="D72" s="37">
        <f t="shared" si="8"/>
        <v>0.4</v>
      </c>
      <c r="E72" s="37">
        <f t="shared" si="8"/>
        <v>0.4</v>
      </c>
      <c r="F72" s="37">
        <f t="shared" si="8"/>
        <v>0.4</v>
      </c>
      <c r="G72" s="37">
        <f t="shared" si="8"/>
        <v>0.4</v>
      </c>
      <c r="H72" s="37">
        <f t="shared" si="8"/>
        <v>0.4</v>
      </c>
      <c r="I72" s="37">
        <f t="shared" si="8"/>
        <v>0.4</v>
      </c>
      <c r="J72" s="37">
        <f t="shared" si="8"/>
        <v>0.4</v>
      </c>
      <c r="K72" s="37">
        <f t="shared" si="8"/>
        <v>0.4</v>
      </c>
      <c r="L72" s="37">
        <f t="shared" si="8"/>
        <v>0.4</v>
      </c>
      <c r="M72" s="37">
        <f t="shared" si="8"/>
        <v>0.4</v>
      </c>
      <c r="N72" s="37">
        <f t="shared" si="8"/>
        <v>0.4</v>
      </c>
      <c r="O72" s="38"/>
      <c r="P72" s="39">
        <f t="shared" si="9"/>
        <v>0.4</v>
      </c>
    </row>
    <row r="73" spans="2:16" s="27" customFormat="1" ht="15" customHeight="1" x14ac:dyDescent="0.3">
      <c r="B73" s="25" t="s">
        <v>23</v>
      </c>
      <c r="C73" s="37" t="e">
        <f t="shared" si="8"/>
        <v>#DIV/0!</v>
      </c>
      <c r="D73" s="37">
        <f t="shared" si="8"/>
        <v>0.4</v>
      </c>
      <c r="E73" s="37">
        <f t="shared" si="8"/>
        <v>0.4</v>
      </c>
      <c r="F73" s="37">
        <f t="shared" si="8"/>
        <v>0.4</v>
      </c>
      <c r="G73" s="37">
        <f t="shared" si="8"/>
        <v>0.4</v>
      </c>
      <c r="H73" s="37">
        <f t="shared" si="8"/>
        <v>0.4</v>
      </c>
      <c r="I73" s="37">
        <f t="shared" si="8"/>
        <v>0.4</v>
      </c>
      <c r="J73" s="37">
        <f t="shared" si="8"/>
        <v>0.4</v>
      </c>
      <c r="K73" s="37">
        <f t="shared" si="8"/>
        <v>0.4</v>
      </c>
      <c r="L73" s="37">
        <f t="shared" si="8"/>
        <v>0.4</v>
      </c>
      <c r="M73" s="37">
        <f t="shared" si="8"/>
        <v>0.4</v>
      </c>
      <c r="N73" s="37">
        <f t="shared" si="8"/>
        <v>0.4</v>
      </c>
      <c r="O73" s="38"/>
      <c r="P73" s="39">
        <f t="shared" si="9"/>
        <v>0.4</v>
      </c>
    </row>
    <row r="74" spans="2:16" ht="15" customHeight="1" x14ac:dyDescent="0.25"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1"/>
      <c r="P74" s="40"/>
    </row>
    <row r="75" spans="2:16" ht="15" customHeight="1" x14ac:dyDescent="0.25"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1"/>
      <c r="P75" s="40"/>
    </row>
    <row r="76" spans="2:16" ht="15" customHeight="1" x14ac:dyDescent="0.25"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1"/>
      <c r="P76" s="40"/>
    </row>
    <row r="77" spans="2:16" ht="15" customHeight="1" x14ac:dyDescent="0.25"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1"/>
      <c r="P77" s="40"/>
    </row>
    <row r="78" spans="2:16" ht="15" customHeight="1" x14ac:dyDescent="0.25"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1"/>
      <c r="P78" s="40"/>
    </row>
    <row r="79" spans="2:16" ht="15" customHeight="1" x14ac:dyDescent="0.25"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1"/>
      <c r="P79" s="40"/>
    </row>
    <row r="80" spans="2:16" ht="15" customHeight="1" x14ac:dyDescent="0.25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1"/>
      <c r="P80" s="40"/>
    </row>
    <row r="81" spans="3:16" ht="15" customHeight="1" x14ac:dyDescent="0.25"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1"/>
      <c r="P81" s="40"/>
    </row>
    <row r="82" spans="3:16" ht="15" customHeight="1" x14ac:dyDescent="0.25"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1"/>
      <c r="P82" s="40"/>
    </row>
    <row r="83" spans="3:16" ht="15" customHeight="1" x14ac:dyDescent="0.25"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1"/>
      <c r="P83" s="40"/>
    </row>
    <row r="84" spans="3:16" ht="15" customHeight="1" x14ac:dyDescent="0.25"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1"/>
      <c r="P84" s="40"/>
    </row>
    <row r="85" spans="3:16" ht="15" customHeight="1" x14ac:dyDescent="0.25"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3"/>
      <c r="P85" s="42"/>
    </row>
    <row r="86" spans="3:16" ht="15" customHeight="1" x14ac:dyDescent="0.25"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3"/>
      <c r="P86" s="42"/>
    </row>
    <row r="87" spans="3:16" ht="15" customHeight="1" x14ac:dyDescent="0.25"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3"/>
      <c r="P87" s="42"/>
    </row>
    <row r="88" spans="3:16" ht="15" customHeight="1" x14ac:dyDescent="0.25"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3"/>
      <c r="P88" s="42"/>
    </row>
    <row r="89" spans="3:16" ht="15" customHeight="1" x14ac:dyDescent="0.25"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3"/>
      <c r="P89" s="42"/>
    </row>
    <row r="90" spans="3:16" ht="15" customHeight="1" x14ac:dyDescent="0.25"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3"/>
      <c r="P90" s="42"/>
    </row>
    <row r="91" spans="3:16" ht="15" customHeight="1" x14ac:dyDescent="0.25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3"/>
      <c r="P91" s="42"/>
    </row>
    <row r="92" spans="3:16" ht="15" customHeight="1" x14ac:dyDescent="0.25"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3"/>
      <c r="P92" s="42"/>
    </row>
    <row r="93" spans="3:16" ht="15" customHeight="1" x14ac:dyDescent="0.25"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3"/>
      <c r="P93" s="42"/>
    </row>
    <row r="94" spans="3:16" ht="15" customHeight="1" x14ac:dyDescent="0.25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3"/>
      <c r="P94" s="42"/>
    </row>
    <row r="95" spans="3:16" ht="15" customHeight="1" x14ac:dyDescent="0.25"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3"/>
      <c r="P95" s="42"/>
    </row>
    <row r="96" spans="3:16" ht="15" customHeight="1" x14ac:dyDescent="0.25"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3"/>
      <c r="P96" s="42"/>
    </row>
    <row r="97" spans="3:16" ht="15" customHeight="1" x14ac:dyDescent="0.25"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3"/>
      <c r="P97" s="42"/>
    </row>
    <row r="98" spans="3:16" ht="15" customHeight="1" x14ac:dyDescent="0.25"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3"/>
      <c r="P98" s="42"/>
    </row>
    <row r="99" spans="3:16" ht="15" customHeight="1" x14ac:dyDescent="0.25"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3"/>
      <c r="P99" s="42"/>
    </row>
    <row r="100" spans="3:16" ht="15" customHeight="1" x14ac:dyDescent="0.25"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3"/>
      <c r="P100" s="42"/>
    </row>
    <row r="101" spans="3:16" ht="15" customHeight="1" x14ac:dyDescent="0.25"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3"/>
      <c r="P101" s="42"/>
    </row>
    <row r="102" spans="3:16" ht="15" customHeight="1" x14ac:dyDescent="0.25"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3"/>
      <c r="P102" s="42"/>
    </row>
    <row r="103" spans="3:16" ht="15" customHeight="1" x14ac:dyDescent="0.25"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3"/>
      <c r="P103" s="42"/>
    </row>
    <row r="104" spans="3:16" ht="15" customHeight="1" x14ac:dyDescent="0.25"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3"/>
      <c r="P104" s="42"/>
    </row>
    <row r="105" spans="3:16" ht="15" customHeight="1" x14ac:dyDescent="0.25"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3"/>
      <c r="P105" s="42"/>
    </row>
    <row r="106" spans="3:16" ht="15" customHeight="1" x14ac:dyDescent="0.25"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3"/>
      <c r="P106" s="42"/>
    </row>
    <row r="107" spans="3:16" ht="15" customHeight="1" x14ac:dyDescent="0.25"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3"/>
      <c r="P107" s="42"/>
    </row>
    <row r="108" spans="3:16" ht="15" customHeight="1" x14ac:dyDescent="0.25"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3"/>
      <c r="P108" s="42"/>
    </row>
    <row r="109" spans="3:16" ht="15" customHeight="1" x14ac:dyDescent="0.25"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3"/>
      <c r="P109" s="42"/>
    </row>
    <row r="110" spans="3:16" ht="15" customHeight="1" x14ac:dyDescent="0.25"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3"/>
      <c r="P110" s="42"/>
    </row>
    <row r="111" spans="3:16" ht="15" customHeight="1" x14ac:dyDescent="0.25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3"/>
      <c r="P111" s="42"/>
    </row>
    <row r="112" spans="3:16" ht="15" customHeight="1" x14ac:dyDescent="0.25"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3"/>
      <c r="P112" s="42"/>
    </row>
    <row r="113" spans="3:16" ht="15" customHeight="1" x14ac:dyDescent="0.25"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3"/>
      <c r="P113" s="42"/>
    </row>
    <row r="114" spans="3:16" ht="15" customHeight="1" x14ac:dyDescent="0.25"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3"/>
      <c r="P114" s="42"/>
    </row>
    <row r="115" spans="3:16" ht="15" customHeight="1" x14ac:dyDescent="0.25"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3"/>
      <c r="P115" s="42"/>
    </row>
    <row r="116" spans="3:16" ht="15" customHeight="1" x14ac:dyDescent="0.25"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3"/>
      <c r="P116" s="42"/>
    </row>
    <row r="117" spans="3:16" ht="15" customHeight="1" x14ac:dyDescent="0.25"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3"/>
      <c r="P117" s="42"/>
    </row>
    <row r="118" spans="3:16" ht="15" customHeight="1" x14ac:dyDescent="0.25"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3"/>
      <c r="P118" s="42"/>
    </row>
    <row r="119" spans="3:16" ht="15" customHeight="1" x14ac:dyDescent="0.25"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3"/>
      <c r="P119" s="42"/>
    </row>
    <row r="120" spans="3:16" ht="15" customHeight="1" x14ac:dyDescent="0.25"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3"/>
      <c r="P120" s="42"/>
    </row>
    <row r="121" spans="3:16" ht="15" customHeight="1" x14ac:dyDescent="0.25"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3"/>
      <c r="P121" s="42"/>
    </row>
    <row r="122" spans="3:16" ht="15" customHeight="1" x14ac:dyDescent="0.25"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3"/>
      <c r="P122" s="42"/>
    </row>
    <row r="123" spans="3:16" ht="15" customHeight="1" x14ac:dyDescent="0.25"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3"/>
      <c r="P123" s="42"/>
    </row>
    <row r="124" spans="3:16" ht="15" customHeight="1" x14ac:dyDescent="0.25"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3"/>
      <c r="P124" s="42"/>
    </row>
    <row r="125" spans="3:16" ht="15" customHeight="1" x14ac:dyDescent="0.25"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3"/>
      <c r="P125" s="42"/>
    </row>
    <row r="126" spans="3:16" ht="15" customHeight="1" x14ac:dyDescent="0.25"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3"/>
      <c r="P126" s="42"/>
    </row>
    <row r="127" spans="3:16" ht="15" customHeight="1" x14ac:dyDescent="0.25"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3"/>
      <c r="P127" s="42"/>
    </row>
    <row r="128" spans="3:16" ht="15" customHeight="1" x14ac:dyDescent="0.25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3"/>
      <c r="P128" s="42"/>
    </row>
    <row r="129" spans="3:16" ht="15" customHeight="1" x14ac:dyDescent="0.25"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3"/>
      <c r="P129" s="42"/>
    </row>
    <row r="130" spans="3:16" ht="15" customHeight="1" x14ac:dyDescent="0.25"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3"/>
      <c r="P130" s="42"/>
    </row>
    <row r="131" spans="3:16" ht="15" customHeight="1" x14ac:dyDescent="0.25"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3"/>
      <c r="P131" s="42"/>
    </row>
    <row r="132" spans="3:16" ht="15" customHeight="1" x14ac:dyDescent="0.25"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3"/>
      <c r="P132" s="42"/>
    </row>
    <row r="133" spans="3:16" ht="15" customHeight="1" x14ac:dyDescent="0.25"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3"/>
      <c r="P133" s="42"/>
    </row>
    <row r="134" spans="3:16" ht="15" customHeight="1" x14ac:dyDescent="0.25"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3"/>
      <c r="P134" s="42"/>
    </row>
    <row r="135" spans="3:16" ht="15" customHeight="1" x14ac:dyDescent="0.25"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3"/>
      <c r="P135" s="42"/>
    </row>
    <row r="136" spans="3:16" ht="15" customHeight="1" x14ac:dyDescent="0.25"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3"/>
      <c r="P136" s="42"/>
    </row>
    <row r="137" spans="3:16" ht="15" customHeight="1" x14ac:dyDescent="0.25"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3"/>
      <c r="P137" s="42"/>
    </row>
    <row r="138" spans="3:16" ht="15" customHeight="1" x14ac:dyDescent="0.25"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3"/>
      <c r="P138" s="42"/>
    </row>
    <row r="139" spans="3:16" ht="15" customHeight="1" x14ac:dyDescent="0.25"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3"/>
      <c r="P139" s="42"/>
    </row>
    <row r="140" spans="3:16" ht="15" customHeight="1" x14ac:dyDescent="0.25"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3"/>
      <c r="P140" s="42"/>
    </row>
    <row r="141" spans="3:16" ht="15" customHeight="1" x14ac:dyDescent="0.25"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3"/>
      <c r="P141" s="42"/>
    </row>
    <row r="142" spans="3:16" ht="15" customHeight="1" x14ac:dyDescent="0.25"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3"/>
      <c r="P142" s="42"/>
    </row>
    <row r="143" spans="3:16" ht="15" customHeight="1" x14ac:dyDescent="0.25"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3"/>
      <c r="P143" s="42"/>
    </row>
    <row r="144" spans="3:16" ht="15" customHeight="1" x14ac:dyDescent="0.25"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3"/>
      <c r="P144" s="42"/>
    </row>
    <row r="145" spans="3:16" ht="15" customHeight="1" x14ac:dyDescent="0.25"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3"/>
      <c r="P145" s="42"/>
    </row>
    <row r="146" spans="3:16" ht="15" customHeight="1" x14ac:dyDescent="0.25"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3"/>
      <c r="P146" s="42"/>
    </row>
    <row r="147" spans="3:16" ht="15" customHeight="1" x14ac:dyDescent="0.25"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3"/>
      <c r="P147" s="42"/>
    </row>
    <row r="148" spans="3:16" ht="15" customHeight="1" x14ac:dyDescent="0.25"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3"/>
      <c r="P148" s="42"/>
    </row>
    <row r="149" spans="3:16" ht="15" customHeight="1" x14ac:dyDescent="0.25"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3"/>
      <c r="P149" s="42"/>
    </row>
    <row r="150" spans="3:16" ht="15" customHeight="1" x14ac:dyDescent="0.25"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3"/>
      <c r="P150" s="42"/>
    </row>
    <row r="151" spans="3:16" ht="15" customHeight="1" x14ac:dyDescent="0.25"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3"/>
      <c r="P151" s="42"/>
    </row>
    <row r="152" spans="3:16" ht="15" customHeight="1" x14ac:dyDescent="0.25"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3"/>
      <c r="P152" s="42"/>
    </row>
    <row r="153" spans="3:16" ht="15" customHeight="1" x14ac:dyDescent="0.25"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3"/>
      <c r="P153" s="42"/>
    </row>
    <row r="154" spans="3:16" ht="15" customHeight="1" x14ac:dyDescent="0.25"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3"/>
      <c r="P154" s="42"/>
    </row>
    <row r="155" spans="3:16" ht="15" customHeight="1" x14ac:dyDescent="0.25"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1"/>
      <c r="P155" s="40"/>
    </row>
    <row r="156" spans="3:16" ht="15" customHeight="1" x14ac:dyDescent="0.25"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1"/>
      <c r="P156" s="40"/>
    </row>
    <row r="157" spans="3:16" ht="15" customHeight="1" x14ac:dyDescent="0.25"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1"/>
      <c r="P157" s="40"/>
    </row>
    <row r="158" spans="3:16" ht="15" customHeight="1" x14ac:dyDescent="0.25"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1"/>
      <c r="P158" s="40"/>
    </row>
    <row r="159" spans="3:16" ht="15" customHeight="1" x14ac:dyDescent="0.25"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1"/>
      <c r="P159" s="40"/>
    </row>
    <row r="160" spans="3:16" ht="15" customHeight="1" x14ac:dyDescent="0.25"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1"/>
      <c r="P160" s="40"/>
    </row>
    <row r="161" spans="3:16" ht="15" customHeight="1" x14ac:dyDescent="0.25"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1"/>
      <c r="P161" s="40"/>
    </row>
    <row r="162" spans="3:16" ht="15" customHeight="1" x14ac:dyDescent="0.25"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1"/>
      <c r="P162" s="40"/>
    </row>
    <row r="163" spans="3:16" ht="15" customHeight="1" x14ac:dyDescent="0.25"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1"/>
      <c r="P163" s="40"/>
    </row>
    <row r="164" spans="3:16" ht="15" customHeight="1" x14ac:dyDescent="0.25"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1"/>
      <c r="P164" s="40"/>
    </row>
    <row r="165" spans="3:16" ht="15" customHeight="1" x14ac:dyDescent="0.25"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1"/>
      <c r="P165" s="40"/>
    </row>
    <row r="166" spans="3:16" ht="15" customHeight="1" x14ac:dyDescent="0.25"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1"/>
      <c r="P166" s="40"/>
    </row>
    <row r="167" spans="3:16" ht="15" customHeight="1" x14ac:dyDescent="0.25"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1"/>
      <c r="P167" s="40"/>
    </row>
    <row r="168" spans="3:16" ht="15" customHeight="1" x14ac:dyDescent="0.25"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1"/>
      <c r="P168" s="40"/>
    </row>
    <row r="169" spans="3:16" ht="15" customHeight="1" x14ac:dyDescent="0.25"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1"/>
      <c r="P169" s="40"/>
    </row>
    <row r="170" spans="3:16" ht="15" customHeight="1" x14ac:dyDescent="0.25"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1"/>
      <c r="P170" s="40"/>
    </row>
    <row r="171" spans="3:16" ht="15" customHeight="1" x14ac:dyDescent="0.25"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1"/>
      <c r="P171" s="40"/>
    </row>
    <row r="172" spans="3:16" ht="15" customHeight="1" x14ac:dyDescent="0.25"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1"/>
      <c r="P172" s="40"/>
    </row>
    <row r="173" spans="3:16" ht="15" customHeight="1" x14ac:dyDescent="0.25"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1"/>
      <c r="P173" s="40"/>
    </row>
    <row r="174" spans="3:16" ht="15" customHeight="1" x14ac:dyDescent="0.25"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1"/>
      <c r="P174" s="40"/>
    </row>
    <row r="175" spans="3:16" ht="15" customHeight="1" x14ac:dyDescent="0.25"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1"/>
      <c r="P175" s="40"/>
    </row>
    <row r="176" spans="3:16" ht="15" customHeight="1" x14ac:dyDescent="0.25"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1"/>
      <c r="P176" s="40"/>
    </row>
    <row r="177" spans="3:16" ht="15" customHeight="1" x14ac:dyDescent="0.25"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1"/>
      <c r="P177" s="40"/>
    </row>
    <row r="178" spans="3:16" ht="15" customHeight="1" x14ac:dyDescent="0.25"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1"/>
      <c r="P178" s="40"/>
    </row>
    <row r="179" spans="3:16" ht="15" customHeight="1" x14ac:dyDescent="0.25"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1"/>
      <c r="P179" s="40"/>
    </row>
    <row r="180" spans="3:16" ht="15" customHeight="1" x14ac:dyDescent="0.25"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1"/>
      <c r="P180" s="40"/>
    </row>
    <row r="181" spans="3:16" ht="15" customHeight="1" x14ac:dyDescent="0.25"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1"/>
      <c r="P181" s="40"/>
    </row>
    <row r="182" spans="3:16" ht="15" customHeight="1" x14ac:dyDescent="0.25"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1"/>
      <c r="P182" s="40"/>
    </row>
    <row r="183" spans="3:16" ht="15" customHeight="1" x14ac:dyDescent="0.25"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1"/>
      <c r="P183" s="40"/>
    </row>
    <row r="184" spans="3:16" ht="15" customHeight="1" x14ac:dyDescent="0.25"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1"/>
      <c r="P184" s="40"/>
    </row>
    <row r="185" spans="3:16" ht="15" customHeight="1" x14ac:dyDescent="0.25"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1"/>
      <c r="P185" s="40"/>
    </row>
    <row r="186" spans="3:16" ht="15" customHeight="1" x14ac:dyDescent="0.25"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1"/>
      <c r="P186" s="40"/>
    </row>
    <row r="187" spans="3:16" ht="15" customHeight="1" x14ac:dyDescent="0.25"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1"/>
      <c r="P187" s="40"/>
    </row>
    <row r="188" spans="3:16" ht="15" customHeight="1" x14ac:dyDescent="0.25"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1"/>
      <c r="P188" s="40"/>
    </row>
    <row r="189" spans="3:16" ht="15" customHeight="1" x14ac:dyDescent="0.25"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1"/>
      <c r="P189" s="40"/>
    </row>
    <row r="190" spans="3:16" ht="15" customHeight="1" x14ac:dyDescent="0.25"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1"/>
      <c r="P190" s="40"/>
    </row>
    <row r="191" spans="3:16" ht="15" customHeight="1" x14ac:dyDescent="0.25"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1"/>
      <c r="P191" s="40"/>
    </row>
    <row r="192" spans="3:16" ht="15" customHeight="1" x14ac:dyDescent="0.25"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1"/>
      <c r="P192" s="40"/>
    </row>
    <row r="193" spans="3:16" ht="15" customHeight="1" x14ac:dyDescent="0.25"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1"/>
      <c r="P193" s="40"/>
    </row>
    <row r="194" spans="3:16" ht="15" customHeight="1" x14ac:dyDescent="0.25"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1"/>
      <c r="P194" s="40"/>
    </row>
    <row r="195" spans="3:16" ht="15" customHeight="1" x14ac:dyDescent="0.25"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1"/>
      <c r="P195" s="40"/>
    </row>
    <row r="196" spans="3:16" ht="15" customHeight="1" x14ac:dyDescent="0.25"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1"/>
      <c r="P196" s="40"/>
    </row>
    <row r="197" spans="3:16" ht="15" customHeight="1" x14ac:dyDescent="0.25"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1"/>
      <c r="P197" s="40"/>
    </row>
    <row r="198" spans="3:16" ht="15" customHeight="1" x14ac:dyDescent="0.25"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1"/>
      <c r="P198" s="40"/>
    </row>
    <row r="199" spans="3:16" ht="15" customHeight="1" x14ac:dyDescent="0.25"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1"/>
      <c r="P199" s="40"/>
    </row>
    <row r="200" spans="3:16" ht="15" customHeight="1" x14ac:dyDescent="0.25"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1"/>
      <c r="P200" s="40"/>
    </row>
    <row r="201" spans="3:16" ht="15" customHeight="1" x14ac:dyDescent="0.25"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1"/>
      <c r="P201" s="40"/>
    </row>
    <row r="202" spans="3:16" ht="15" customHeight="1" x14ac:dyDescent="0.25"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1"/>
      <c r="P202" s="40"/>
    </row>
    <row r="203" spans="3:16" ht="15" customHeight="1" x14ac:dyDescent="0.25"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1"/>
      <c r="P203" s="40"/>
    </row>
    <row r="204" spans="3:16" ht="15" customHeight="1" x14ac:dyDescent="0.25"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1"/>
      <c r="P204" s="40"/>
    </row>
    <row r="205" spans="3:16" ht="15" customHeight="1" x14ac:dyDescent="0.25"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1"/>
      <c r="P205" s="40"/>
    </row>
    <row r="206" spans="3:16" ht="15" customHeight="1" x14ac:dyDescent="0.25"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1"/>
      <c r="P206" s="40"/>
    </row>
    <row r="207" spans="3:16" ht="15" customHeight="1" x14ac:dyDescent="0.25"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1"/>
      <c r="P207" s="40"/>
    </row>
    <row r="208" spans="3:16" ht="15" customHeight="1" x14ac:dyDescent="0.25"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1"/>
      <c r="P208" s="40"/>
    </row>
    <row r="209" spans="3:16" ht="15" customHeight="1" x14ac:dyDescent="0.25"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1"/>
      <c r="P209" s="40"/>
    </row>
    <row r="210" spans="3:16" ht="15" customHeight="1" x14ac:dyDescent="0.25"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1"/>
      <c r="P210" s="40"/>
    </row>
    <row r="211" spans="3:16" ht="15" customHeight="1" x14ac:dyDescent="0.25"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1"/>
      <c r="P211" s="40"/>
    </row>
    <row r="212" spans="3:16" ht="15" customHeight="1" x14ac:dyDescent="0.25"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1"/>
      <c r="P212" s="40"/>
    </row>
    <row r="213" spans="3:16" ht="15" customHeight="1" x14ac:dyDescent="0.25"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1"/>
      <c r="P213" s="40"/>
    </row>
    <row r="214" spans="3:16" ht="15" customHeight="1" x14ac:dyDescent="0.25"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1"/>
      <c r="P214" s="40"/>
    </row>
    <row r="215" spans="3:16" ht="15" customHeight="1" x14ac:dyDescent="0.25"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1"/>
      <c r="P215" s="40"/>
    </row>
    <row r="216" spans="3:16" ht="15" customHeight="1" x14ac:dyDescent="0.25"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1"/>
      <c r="P216" s="40"/>
    </row>
    <row r="217" spans="3:16" ht="15" customHeight="1" x14ac:dyDescent="0.25"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1"/>
      <c r="P217" s="40"/>
    </row>
    <row r="218" spans="3:16" ht="15" customHeight="1" x14ac:dyDescent="0.25"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1"/>
      <c r="P218" s="40"/>
    </row>
    <row r="219" spans="3:16" ht="15" customHeight="1" x14ac:dyDescent="0.25"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1"/>
      <c r="P219" s="40"/>
    </row>
    <row r="220" spans="3:16" ht="15" customHeight="1" x14ac:dyDescent="0.25"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1"/>
      <c r="P220" s="40"/>
    </row>
    <row r="221" spans="3:16" ht="15" customHeight="1" x14ac:dyDescent="0.25"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1"/>
      <c r="P221" s="40"/>
    </row>
    <row r="222" spans="3:16" ht="15" customHeight="1" x14ac:dyDescent="0.25"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1"/>
      <c r="P222" s="40"/>
    </row>
    <row r="223" spans="3:16" ht="15" customHeight="1" x14ac:dyDescent="0.25"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1"/>
      <c r="P223" s="40"/>
    </row>
    <row r="224" spans="3:16" ht="15" customHeight="1" x14ac:dyDescent="0.25"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1"/>
      <c r="P224" s="40"/>
    </row>
    <row r="225" spans="3:16" ht="15" customHeight="1" x14ac:dyDescent="0.25"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1"/>
      <c r="P225" s="40"/>
    </row>
    <row r="226" spans="3:16" ht="15" customHeight="1" x14ac:dyDescent="0.25"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1"/>
      <c r="P226" s="40"/>
    </row>
    <row r="227" spans="3:16" ht="15" customHeight="1" x14ac:dyDescent="0.25"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1"/>
      <c r="P227" s="40"/>
    </row>
    <row r="228" spans="3:16" ht="15" customHeight="1" x14ac:dyDescent="0.25"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1"/>
      <c r="P228" s="40"/>
    </row>
    <row r="229" spans="3:16" ht="15" customHeight="1" x14ac:dyDescent="0.25"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1"/>
      <c r="P229" s="40"/>
    </row>
    <row r="230" spans="3:16" ht="15" customHeight="1" x14ac:dyDescent="0.25"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1"/>
      <c r="P230" s="40"/>
    </row>
    <row r="231" spans="3:16" ht="15" customHeight="1" x14ac:dyDescent="0.25"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1"/>
      <c r="P231" s="40"/>
    </row>
    <row r="232" spans="3:16" ht="15" customHeight="1" x14ac:dyDescent="0.25"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1"/>
      <c r="P232" s="40"/>
    </row>
    <row r="233" spans="3:16" ht="15" customHeight="1" x14ac:dyDescent="0.25"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1"/>
      <c r="P233" s="40"/>
    </row>
    <row r="234" spans="3:16" ht="15" customHeight="1" x14ac:dyDescent="0.25"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1"/>
      <c r="P234" s="40"/>
    </row>
    <row r="235" spans="3:16" ht="15" customHeight="1" x14ac:dyDescent="0.25"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1"/>
      <c r="P235" s="40"/>
    </row>
    <row r="236" spans="3:16" ht="15" customHeight="1" x14ac:dyDescent="0.25"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1"/>
      <c r="P236" s="40"/>
    </row>
    <row r="237" spans="3:16" ht="15" customHeight="1" x14ac:dyDescent="0.25"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1"/>
      <c r="P237" s="40"/>
    </row>
    <row r="238" spans="3:16" ht="15" customHeight="1" x14ac:dyDescent="0.25"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1"/>
      <c r="P238" s="40"/>
    </row>
    <row r="239" spans="3:16" ht="15" customHeight="1" x14ac:dyDescent="0.25"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1"/>
      <c r="P239" s="40"/>
    </row>
    <row r="240" spans="3:16" ht="15" customHeight="1" x14ac:dyDescent="0.25"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1"/>
      <c r="P240" s="40"/>
    </row>
    <row r="241" spans="3:16" ht="15" customHeight="1" x14ac:dyDescent="0.25"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1"/>
      <c r="P241" s="40"/>
    </row>
    <row r="242" spans="3:16" ht="15" customHeight="1" x14ac:dyDescent="0.25"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1"/>
      <c r="P242" s="40"/>
    </row>
    <row r="243" spans="3:16" ht="15" customHeight="1" x14ac:dyDescent="0.25"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1"/>
      <c r="P243" s="40"/>
    </row>
    <row r="244" spans="3:16" ht="15" customHeight="1" x14ac:dyDescent="0.25"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1"/>
      <c r="P244" s="40"/>
    </row>
    <row r="245" spans="3:16" ht="15" customHeight="1" x14ac:dyDescent="0.25"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1"/>
      <c r="P245" s="40"/>
    </row>
    <row r="246" spans="3:16" ht="15" customHeight="1" x14ac:dyDescent="0.25"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1"/>
      <c r="P246" s="40"/>
    </row>
    <row r="247" spans="3:16" ht="15" customHeight="1" x14ac:dyDescent="0.25"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1"/>
      <c r="P247" s="40"/>
    </row>
    <row r="248" spans="3:16" ht="15" customHeight="1" x14ac:dyDescent="0.25"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1"/>
      <c r="P248" s="40"/>
    </row>
    <row r="249" spans="3:16" ht="15" customHeight="1" x14ac:dyDescent="0.25"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1"/>
      <c r="P249" s="40"/>
    </row>
    <row r="250" spans="3:16" ht="15" customHeight="1" x14ac:dyDescent="0.25"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1"/>
      <c r="P250" s="40"/>
    </row>
    <row r="251" spans="3:16" ht="15" customHeight="1" x14ac:dyDescent="0.25"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1"/>
      <c r="P251" s="40"/>
    </row>
    <row r="252" spans="3:16" ht="15" customHeight="1" x14ac:dyDescent="0.25"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1"/>
      <c r="P252" s="40"/>
    </row>
    <row r="253" spans="3:16" ht="15" customHeight="1" x14ac:dyDescent="0.25"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1"/>
      <c r="P253" s="40"/>
    </row>
    <row r="254" spans="3:16" ht="15" customHeight="1" x14ac:dyDescent="0.25"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1"/>
      <c r="P254" s="40"/>
    </row>
    <row r="255" spans="3:16" ht="15" customHeight="1" x14ac:dyDescent="0.25"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1"/>
      <c r="P255" s="40"/>
    </row>
    <row r="256" spans="3:16" ht="15" customHeight="1" x14ac:dyDescent="0.25"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1"/>
      <c r="P256" s="40"/>
    </row>
    <row r="257" spans="3:16" ht="15" customHeight="1" x14ac:dyDescent="0.25"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1"/>
      <c r="P257" s="40"/>
    </row>
    <row r="258" spans="3:16" ht="15" customHeight="1" x14ac:dyDescent="0.25"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1"/>
      <c r="P258" s="40"/>
    </row>
    <row r="259" spans="3:16" ht="15" customHeight="1" x14ac:dyDescent="0.25"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1"/>
      <c r="P259" s="40"/>
    </row>
    <row r="260" spans="3:16" ht="15" customHeight="1" x14ac:dyDescent="0.25"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1"/>
      <c r="P260" s="40"/>
    </row>
    <row r="261" spans="3:16" ht="15" customHeight="1" x14ac:dyDescent="0.25"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1"/>
      <c r="P261" s="40"/>
    </row>
    <row r="262" spans="3:16" ht="15" customHeight="1" x14ac:dyDescent="0.25"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1"/>
      <c r="P262" s="40"/>
    </row>
    <row r="263" spans="3:16" ht="15" customHeight="1" x14ac:dyDescent="0.25"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1"/>
      <c r="P263" s="40"/>
    </row>
    <row r="264" spans="3:16" ht="15" customHeight="1" x14ac:dyDescent="0.25"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1"/>
      <c r="P264" s="40"/>
    </row>
    <row r="265" spans="3:16" ht="15" customHeight="1" x14ac:dyDescent="0.25"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1"/>
      <c r="P265" s="40"/>
    </row>
    <row r="266" spans="3:16" ht="15" customHeight="1" x14ac:dyDescent="0.25"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1"/>
      <c r="P266" s="40"/>
    </row>
    <row r="267" spans="3:16" ht="15" customHeight="1" x14ac:dyDescent="0.25"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1"/>
      <c r="P267" s="40"/>
    </row>
    <row r="268" spans="3:16" ht="15" customHeight="1" x14ac:dyDescent="0.25"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1"/>
      <c r="P268" s="40"/>
    </row>
    <row r="269" spans="3:16" ht="15" customHeight="1" x14ac:dyDescent="0.25"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1"/>
      <c r="P269" s="40"/>
    </row>
    <row r="270" spans="3:16" ht="15" customHeight="1" x14ac:dyDescent="0.25"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1"/>
      <c r="P270" s="40"/>
    </row>
    <row r="271" spans="3:16" ht="15" customHeight="1" x14ac:dyDescent="0.25"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1"/>
      <c r="P271" s="40"/>
    </row>
    <row r="272" spans="3:16" ht="15" customHeight="1" x14ac:dyDescent="0.25"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1"/>
      <c r="P272" s="40"/>
    </row>
    <row r="273" spans="3:16" ht="15" customHeight="1" x14ac:dyDescent="0.25"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1"/>
      <c r="P273" s="40"/>
    </row>
    <row r="274" spans="3:16" ht="15" customHeight="1" x14ac:dyDescent="0.25"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1"/>
      <c r="P274" s="40"/>
    </row>
    <row r="275" spans="3:16" ht="15" customHeight="1" x14ac:dyDescent="0.25"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1"/>
      <c r="P275" s="40"/>
    </row>
    <row r="276" spans="3:16" ht="15" customHeight="1" x14ac:dyDescent="0.25"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1"/>
      <c r="P276" s="40"/>
    </row>
    <row r="277" spans="3:16" ht="15" customHeight="1" x14ac:dyDescent="0.25"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1"/>
      <c r="P277" s="40"/>
    </row>
    <row r="278" spans="3:16" ht="15" customHeight="1" x14ac:dyDescent="0.25"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1"/>
      <c r="P278" s="40"/>
    </row>
    <row r="279" spans="3:16" ht="15" customHeight="1" x14ac:dyDescent="0.25"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1"/>
      <c r="P279" s="40"/>
    </row>
    <row r="280" spans="3:16" ht="15" customHeight="1" x14ac:dyDescent="0.25"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1"/>
      <c r="P280" s="40"/>
    </row>
    <row r="281" spans="3:16" ht="15" customHeight="1" x14ac:dyDescent="0.25"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/>
      <c r="P281" s="40"/>
    </row>
    <row r="282" spans="3:16" ht="15" customHeight="1" x14ac:dyDescent="0.25"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1"/>
      <c r="P282" s="40"/>
    </row>
    <row r="283" spans="3:16" ht="15" customHeight="1" x14ac:dyDescent="0.25"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1"/>
      <c r="P283" s="40"/>
    </row>
    <row r="284" spans="3:16" ht="15" customHeight="1" x14ac:dyDescent="0.25"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1"/>
      <c r="P284" s="40"/>
    </row>
    <row r="285" spans="3:16" ht="15" customHeight="1" x14ac:dyDescent="0.25"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1"/>
      <c r="P285" s="40"/>
    </row>
    <row r="286" spans="3:16" ht="15" customHeight="1" x14ac:dyDescent="0.25"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1"/>
      <c r="P286" s="40"/>
    </row>
    <row r="287" spans="3:16" ht="15" customHeight="1" x14ac:dyDescent="0.25"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1"/>
      <c r="P287" s="40"/>
    </row>
    <row r="288" spans="3:16" ht="15" customHeight="1" x14ac:dyDescent="0.25"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1"/>
      <c r="P288" s="40"/>
    </row>
    <row r="289" spans="3:16" ht="15" customHeight="1" x14ac:dyDescent="0.25"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1"/>
      <c r="P289" s="40"/>
    </row>
    <row r="290" spans="3:16" ht="15" customHeight="1" x14ac:dyDescent="0.25"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1"/>
      <c r="P290" s="40"/>
    </row>
    <row r="291" spans="3:16" ht="15" customHeight="1" x14ac:dyDescent="0.25"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1"/>
      <c r="P291" s="40"/>
    </row>
    <row r="292" spans="3:16" ht="15" customHeight="1" x14ac:dyDescent="0.25"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1"/>
      <c r="P292" s="40"/>
    </row>
    <row r="293" spans="3:16" ht="15" customHeight="1" x14ac:dyDescent="0.25"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1"/>
      <c r="P293" s="40"/>
    </row>
    <row r="294" spans="3:16" ht="15" customHeight="1" x14ac:dyDescent="0.25"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1"/>
      <c r="P294" s="40"/>
    </row>
    <row r="295" spans="3:16" ht="15" customHeight="1" x14ac:dyDescent="0.25"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1"/>
      <c r="P295" s="40"/>
    </row>
    <row r="296" spans="3:16" ht="15" customHeight="1" x14ac:dyDescent="0.25"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1"/>
      <c r="P296" s="40"/>
    </row>
    <row r="297" spans="3:16" ht="15" customHeight="1" x14ac:dyDescent="0.25"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1"/>
      <c r="P297" s="40"/>
    </row>
    <row r="298" spans="3:16" ht="15" customHeight="1" x14ac:dyDescent="0.25"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1"/>
      <c r="P298" s="40"/>
    </row>
    <row r="299" spans="3:16" ht="15" customHeight="1" x14ac:dyDescent="0.25"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1"/>
      <c r="P299" s="40"/>
    </row>
    <row r="300" spans="3:16" ht="15" customHeight="1" x14ac:dyDescent="0.25"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1"/>
      <c r="P300" s="40"/>
    </row>
    <row r="301" spans="3:16" ht="15" customHeight="1" x14ac:dyDescent="0.25"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1"/>
      <c r="P301" s="40"/>
    </row>
    <row r="302" spans="3:16" ht="15" customHeight="1" x14ac:dyDescent="0.25"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1"/>
      <c r="P302" s="40"/>
    </row>
    <row r="303" spans="3:16" ht="15" customHeight="1" x14ac:dyDescent="0.25"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1"/>
      <c r="P303" s="40"/>
    </row>
    <row r="304" spans="3:16" ht="15" customHeight="1" x14ac:dyDescent="0.25"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1"/>
      <c r="P304" s="40"/>
    </row>
    <row r="305" spans="3:16" ht="15" customHeight="1" x14ac:dyDescent="0.25"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1"/>
      <c r="P305" s="40"/>
    </row>
    <row r="306" spans="3:16" ht="15" customHeight="1" x14ac:dyDescent="0.25"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1"/>
      <c r="P306" s="40"/>
    </row>
    <row r="307" spans="3:16" ht="15" customHeight="1" x14ac:dyDescent="0.25"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1"/>
      <c r="P307" s="40"/>
    </row>
    <row r="308" spans="3:16" ht="15" customHeight="1" x14ac:dyDescent="0.25"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1"/>
      <c r="P308" s="40"/>
    </row>
    <row r="309" spans="3:16" ht="15" customHeight="1" x14ac:dyDescent="0.25"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1"/>
      <c r="P309" s="40"/>
    </row>
    <row r="310" spans="3:16" ht="15" customHeight="1" x14ac:dyDescent="0.25"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1"/>
      <c r="P310" s="40"/>
    </row>
    <row r="311" spans="3:16" ht="15" customHeight="1" x14ac:dyDescent="0.25"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1"/>
      <c r="P311" s="40"/>
    </row>
    <row r="312" spans="3:16" ht="15" customHeight="1" x14ac:dyDescent="0.25"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1"/>
      <c r="P312" s="40"/>
    </row>
    <row r="313" spans="3:16" ht="15" customHeight="1" x14ac:dyDescent="0.25"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1"/>
      <c r="P313" s="40"/>
    </row>
    <row r="314" spans="3:16" ht="15" customHeight="1" x14ac:dyDescent="0.25"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1"/>
      <c r="P314" s="40"/>
    </row>
    <row r="315" spans="3:16" ht="15" customHeight="1" x14ac:dyDescent="0.25"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1"/>
      <c r="P315" s="40"/>
    </row>
    <row r="316" spans="3:16" ht="15" customHeight="1" x14ac:dyDescent="0.25"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1"/>
      <c r="P316" s="40"/>
    </row>
    <row r="317" spans="3:16" ht="15" customHeight="1" x14ac:dyDescent="0.25"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1"/>
      <c r="P317" s="40"/>
    </row>
    <row r="318" spans="3:16" ht="15" customHeight="1" x14ac:dyDescent="0.25"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1"/>
      <c r="P318" s="40"/>
    </row>
    <row r="319" spans="3:16" ht="15" customHeight="1" x14ac:dyDescent="0.25"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1"/>
      <c r="P319" s="40"/>
    </row>
    <row r="320" spans="3:16" ht="15" customHeight="1" x14ac:dyDescent="0.25"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1"/>
      <c r="P320" s="40"/>
    </row>
    <row r="321" spans="3:16" ht="15" customHeight="1" x14ac:dyDescent="0.25"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1"/>
      <c r="P321" s="40"/>
    </row>
    <row r="322" spans="3:16" ht="15" customHeight="1" x14ac:dyDescent="0.25"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1"/>
      <c r="P322" s="40"/>
    </row>
    <row r="323" spans="3:16" ht="15" customHeight="1" x14ac:dyDescent="0.25"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1"/>
      <c r="P323" s="40"/>
    </row>
    <row r="324" spans="3:16" ht="15" customHeight="1" x14ac:dyDescent="0.25"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1"/>
      <c r="P324" s="40"/>
    </row>
    <row r="325" spans="3:16" ht="15" customHeight="1" x14ac:dyDescent="0.25"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1"/>
      <c r="P325" s="40"/>
    </row>
    <row r="326" spans="3:16" ht="15" customHeight="1" x14ac:dyDescent="0.25"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1"/>
      <c r="P326" s="40"/>
    </row>
    <row r="327" spans="3:16" ht="15" customHeight="1" x14ac:dyDescent="0.25"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1"/>
      <c r="P327" s="40"/>
    </row>
    <row r="328" spans="3:16" ht="15" customHeight="1" x14ac:dyDescent="0.25"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1"/>
      <c r="P328" s="40"/>
    </row>
    <row r="329" spans="3:16" ht="15" customHeight="1" x14ac:dyDescent="0.25"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1"/>
      <c r="P329" s="40"/>
    </row>
    <row r="330" spans="3:16" ht="15" customHeight="1" x14ac:dyDescent="0.25"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1"/>
      <c r="P330" s="40"/>
    </row>
    <row r="331" spans="3:16" ht="15" customHeight="1" x14ac:dyDescent="0.25"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1"/>
      <c r="P331" s="40"/>
    </row>
    <row r="332" spans="3:16" ht="15" customHeight="1" x14ac:dyDescent="0.25"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1"/>
      <c r="P332" s="40"/>
    </row>
    <row r="333" spans="3:16" ht="15" customHeight="1" x14ac:dyDescent="0.25"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1"/>
      <c r="P333" s="40"/>
    </row>
    <row r="334" spans="3:16" ht="15" customHeight="1" x14ac:dyDescent="0.25"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1"/>
      <c r="P334" s="40"/>
    </row>
    <row r="335" spans="3:16" ht="15" customHeight="1" x14ac:dyDescent="0.25"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1"/>
      <c r="P335" s="40"/>
    </row>
    <row r="336" spans="3:16" ht="15" customHeight="1" x14ac:dyDescent="0.25"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1"/>
      <c r="P336" s="40"/>
    </row>
    <row r="337" spans="3:16" ht="15" customHeight="1" x14ac:dyDescent="0.25"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1"/>
      <c r="P337" s="40"/>
    </row>
    <row r="338" spans="3:16" ht="15" customHeight="1" x14ac:dyDescent="0.25"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1"/>
      <c r="P338" s="40"/>
    </row>
    <row r="339" spans="3:16" ht="15" customHeight="1" x14ac:dyDescent="0.25"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1"/>
      <c r="P339" s="40"/>
    </row>
    <row r="340" spans="3:16" ht="15" customHeight="1" x14ac:dyDescent="0.25"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1"/>
      <c r="P340" s="40"/>
    </row>
    <row r="341" spans="3:16" ht="15" customHeight="1" x14ac:dyDescent="0.25"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1"/>
      <c r="P341" s="40"/>
    </row>
    <row r="342" spans="3:16" ht="15" customHeight="1" x14ac:dyDescent="0.25"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1"/>
      <c r="P342" s="40"/>
    </row>
    <row r="343" spans="3:16" ht="15" customHeight="1" x14ac:dyDescent="0.25"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1"/>
      <c r="P343" s="40"/>
    </row>
    <row r="344" spans="3:16" ht="15" customHeight="1" x14ac:dyDescent="0.25"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1"/>
      <c r="P344" s="40"/>
    </row>
    <row r="345" spans="3:16" ht="15" customHeight="1" x14ac:dyDescent="0.25"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1"/>
      <c r="P345" s="40"/>
    </row>
    <row r="346" spans="3:16" ht="15" customHeight="1" x14ac:dyDescent="0.25"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1"/>
      <c r="P346" s="40"/>
    </row>
    <row r="347" spans="3:16" ht="15" customHeight="1" x14ac:dyDescent="0.25"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1"/>
      <c r="P347" s="40"/>
    </row>
    <row r="348" spans="3:16" ht="15" customHeight="1" x14ac:dyDescent="0.25"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1"/>
      <c r="P348" s="40"/>
    </row>
    <row r="349" spans="3:16" ht="15" customHeight="1" x14ac:dyDescent="0.25"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1"/>
      <c r="P349" s="40"/>
    </row>
    <row r="350" spans="3:16" ht="15" customHeight="1" x14ac:dyDescent="0.25"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1"/>
      <c r="P350" s="40"/>
    </row>
    <row r="351" spans="3:16" ht="15" customHeight="1" x14ac:dyDescent="0.25"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1"/>
      <c r="P351" s="40"/>
    </row>
    <row r="352" spans="3:16" ht="15" customHeight="1" x14ac:dyDescent="0.25"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1"/>
      <c r="P352" s="40"/>
    </row>
    <row r="353" spans="3:16" ht="15" customHeight="1" x14ac:dyDescent="0.25"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1"/>
      <c r="P353" s="40"/>
    </row>
    <row r="354" spans="3:16" ht="15" customHeight="1" x14ac:dyDescent="0.25"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1"/>
      <c r="P354" s="40"/>
    </row>
    <row r="355" spans="3:16" ht="15" customHeight="1" x14ac:dyDescent="0.25"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1"/>
      <c r="P355" s="40"/>
    </row>
    <row r="356" spans="3:16" ht="15" customHeight="1" x14ac:dyDescent="0.25"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1"/>
      <c r="P356" s="40"/>
    </row>
    <row r="357" spans="3:16" ht="15" customHeight="1" x14ac:dyDescent="0.25"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1"/>
      <c r="P357" s="40"/>
    </row>
    <row r="358" spans="3:16" ht="15" customHeight="1" x14ac:dyDescent="0.25"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1"/>
      <c r="P358" s="40"/>
    </row>
    <row r="359" spans="3:16" ht="15" customHeight="1" x14ac:dyDescent="0.25"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1"/>
      <c r="P359" s="40"/>
    </row>
    <row r="360" spans="3:16" ht="15" customHeight="1" x14ac:dyDescent="0.25"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1"/>
      <c r="P360" s="40"/>
    </row>
    <row r="361" spans="3:16" ht="15" customHeight="1" x14ac:dyDescent="0.25"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1"/>
      <c r="P361" s="40"/>
    </row>
    <row r="362" spans="3:16" ht="15" customHeight="1" x14ac:dyDescent="0.25"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1"/>
      <c r="P362" s="40"/>
    </row>
    <row r="363" spans="3:16" ht="15" customHeight="1" x14ac:dyDescent="0.25"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1"/>
      <c r="P363" s="40"/>
    </row>
    <row r="364" spans="3:16" ht="15" customHeight="1" x14ac:dyDescent="0.25"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1"/>
      <c r="P364" s="40"/>
    </row>
    <row r="365" spans="3:16" ht="15" customHeight="1" x14ac:dyDescent="0.25"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1"/>
      <c r="P365" s="40"/>
    </row>
    <row r="366" spans="3:16" ht="15" customHeight="1" x14ac:dyDescent="0.25"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1"/>
      <c r="P366" s="40"/>
    </row>
    <row r="367" spans="3:16" ht="15" customHeight="1" x14ac:dyDescent="0.25"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1"/>
      <c r="P367" s="40"/>
    </row>
    <row r="368" spans="3:16" ht="15" customHeight="1" x14ac:dyDescent="0.25"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1"/>
      <c r="P368" s="40"/>
    </row>
    <row r="369" spans="3:16" ht="15" customHeight="1" x14ac:dyDescent="0.25"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1"/>
      <c r="P369" s="40"/>
    </row>
    <row r="370" spans="3:16" ht="15" customHeight="1" x14ac:dyDescent="0.25"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1"/>
      <c r="P370" s="40"/>
    </row>
    <row r="371" spans="3:16" ht="15" customHeight="1" x14ac:dyDescent="0.25"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1"/>
      <c r="P371" s="40"/>
    </row>
    <row r="372" spans="3:16" ht="15" customHeight="1" x14ac:dyDescent="0.25"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1"/>
      <c r="P372" s="40"/>
    </row>
    <row r="373" spans="3:16" ht="15" customHeight="1" x14ac:dyDescent="0.25"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1"/>
      <c r="P373" s="40"/>
    </row>
    <row r="374" spans="3:16" ht="15" customHeight="1" x14ac:dyDescent="0.25"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1"/>
      <c r="P374" s="40"/>
    </row>
    <row r="375" spans="3:16" ht="15" customHeight="1" x14ac:dyDescent="0.25"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1"/>
      <c r="P375" s="40"/>
    </row>
    <row r="376" spans="3:16" ht="15" customHeight="1" x14ac:dyDescent="0.25"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1"/>
      <c r="P376" s="40"/>
    </row>
    <row r="377" spans="3:16" ht="15" customHeight="1" x14ac:dyDescent="0.25"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1"/>
      <c r="P377" s="40"/>
    </row>
    <row r="378" spans="3:16" ht="15" customHeight="1" x14ac:dyDescent="0.25"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1"/>
      <c r="P378" s="40"/>
    </row>
    <row r="379" spans="3:16" ht="15" customHeight="1" x14ac:dyDescent="0.25"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1"/>
      <c r="P379" s="40"/>
    </row>
    <row r="380" spans="3:16" ht="15" customHeight="1" x14ac:dyDescent="0.25"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1"/>
      <c r="P380" s="40"/>
    </row>
    <row r="381" spans="3:16" ht="15" customHeight="1" x14ac:dyDescent="0.25"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1"/>
      <c r="P381" s="40"/>
    </row>
    <row r="382" spans="3:16" ht="15" customHeight="1" x14ac:dyDescent="0.25"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1"/>
      <c r="P382" s="40"/>
    </row>
    <row r="383" spans="3:16" ht="15" customHeight="1" x14ac:dyDescent="0.25"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1"/>
      <c r="P383" s="40"/>
    </row>
    <row r="384" spans="3:16" ht="15" customHeight="1" x14ac:dyDescent="0.25"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1"/>
      <c r="P384" s="40"/>
    </row>
    <row r="385" spans="3:16" ht="15" customHeight="1" x14ac:dyDescent="0.25"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1"/>
      <c r="P385" s="40"/>
    </row>
    <row r="386" spans="3:16" ht="15" customHeight="1" x14ac:dyDescent="0.25"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1"/>
      <c r="P386" s="40"/>
    </row>
    <row r="387" spans="3:16" ht="15" customHeight="1" x14ac:dyDescent="0.25"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1"/>
      <c r="P387" s="40"/>
    </row>
    <row r="388" spans="3:16" ht="15" customHeight="1" x14ac:dyDescent="0.25"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1"/>
      <c r="P388" s="40"/>
    </row>
    <row r="389" spans="3:16" ht="15" customHeight="1" x14ac:dyDescent="0.25"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1"/>
      <c r="P389" s="40"/>
    </row>
    <row r="390" spans="3:16" ht="15" customHeight="1" x14ac:dyDescent="0.25"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1"/>
      <c r="P390" s="40"/>
    </row>
    <row r="391" spans="3:16" ht="15" customHeight="1" x14ac:dyDescent="0.25"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1"/>
      <c r="P391" s="40"/>
    </row>
    <row r="392" spans="3:16" ht="15" customHeight="1" x14ac:dyDescent="0.25"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1"/>
      <c r="P392" s="40"/>
    </row>
    <row r="393" spans="3:16" ht="15" customHeight="1" x14ac:dyDescent="0.25"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1"/>
      <c r="P393" s="40"/>
    </row>
    <row r="394" spans="3:16" ht="15" customHeight="1" x14ac:dyDescent="0.25"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1"/>
      <c r="P394" s="40"/>
    </row>
    <row r="395" spans="3:16" ht="15" customHeight="1" x14ac:dyDescent="0.25"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1"/>
      <c r="P395" s="40"/>
    </row>
    <row r="396" spans="3:16" ht="15" customHeight="1" x14ac:dyDescent="0.25"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1"/>
      <c r="P396" s="40"/>
    </row>
    <row r="397" spans="3:16" ht="15" customHeight="1" x14ac:dyDescent="0.25"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1"/>
      <c r="P397" s="40"/>
    </row>
    <row r="398" spans="3:16" ht="15" customHeight="1" x14ac:dyDescent="0.25"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1"/>
      <c r="P398" s="40"/>
    </row>
    <row r="399" spans="3:16" ht="15" customHeight="1" x14ac:dyDescent="0.25"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1"/>
      <c r="P399" s="40"/>
    </row>
    <row r="400" spans="3:16" ht="15" customHeight="1" x14ac:dyDescent="0.25"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1"/>
      <c r="P400" s="40"/>
    </row>
    <row r="401" spans="3:16" ht="15" customHeight="1" x14ac:dyDescent="0.25"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1"/>
      <c r="P401" s="40"/>
    </row>
    <row r="402" spans="3:16" ht="15" customHeight="1" x14ac:dyDescent="0.25"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1"/>
      <c r="P402" s="40"/>
    </row>
    <row r="403" spans="3:16" ht="15" customHeight="1" x14ac:dyDescent="0.25"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1"/>
      <c r="P403" s="40"/>
    </row>
    <row r="404" spans="3:16" ht="15" customHeight="1" x14ac:dyDescent="0.25"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1"/>
      <c r="P404" s="40"/>
    </row>
    <row r="405" spans="3:16" ht="15" customHeight="1" x14ac:dyDescent="0.25"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1"/>
      <c r="P405" s="40"/>
    </row>
    <row r="406" spans="3:16" ht="15" customHeight="1" x14ac:dyDescent="0.25"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1"/>
      <c r="P406" s="40"/>
    </row>
    <row r="407" spans="3:16" ht="15" customHeight="1" x14ac:dyDescent="0.25"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1"/>
      <c r="P407" s="40"/>
    </row>
    <row r="408" spans="3:16" ht="15" customHeight="1" x14ac:dyDescent="0.25"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1"/>
      <c r="P408" s="40"/>
    </row>
    <row r="409" spans="3:16" ht="15" customHeight="1" x14ac:dyDescent="0.25"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1"/>
      <c r="P409" s="40"/>
    </row>
    <row r="410" spans="3:16" ht="15" customHeight="1" x14ac:dyDescent="0.25"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1"/>
      <c r="P410" s="40"/>
    </row>
    <row r="411" spans="3:16" ht="15" customHeight="1" x14ac:dyDescent="0.25"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1"/>
      <c r="P411" s="40"/>
    </row>
    <row r="412" spans="3:16" ht="15" customHeight="1" x14ac:dyDescent="0.25"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1"/>
      <c r="P412" s="40"/>
    </row>
    <row r="413" spans="3:16" ht="15" customHeight="1" x14ac:dyDescent="0.25"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1"/>
      <c r="P413" s="40"/>
    </row>
    <row r="414" spans="3:16" ht="15" customHeight="1" x14ac:dyDescent="0.25"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1"/>
      <c r="P414" s="40"/>
    </row>
    <row r="415" spans="3:16" ht="15" customHeight="1" x14ac:dyDescent="0.25"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1"/>
      <c r="P415" s="40"/>
    </row>
    <row r="416" spans="3:16" ht="15" customHeight="1" x14ac:dyDescent="0.25"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1"/>
      <c r="P416" s="40"/>
    </row>
    <row r="417" spans="3:16" ht="15" customHeight="1" x14ac:dyDescent="0.25"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1"/>
      <c r="P417" s="40"/>
    </row>
    <row r="418" spans="3:16" ht="15" customHeight="1" x14ac:dyDescent="0.25"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1"/>
      <c r="P418" s="40"/>
    </row>
    <row r="419" spans="3:16" ht="15" customHeight="1" x14ac:dyDescent="0.25"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1"/>
      <c r="P419" s="40"/>
    </row>
    <row r="420" spans="3:16" ht="15" customHeight="1" x14ac:dyDescent="0.25"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1"/>
      <c r="P420" s="40"/>
    </row>
    <row r="421" spans="3:16" ht="15" customHeight="1" x14ac:dyDescent="0.25"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1"/>
      <c r="P421" s="40"/>
    </row>
    <row r="422" spans="3:16" ht="15" customHeight="1" x14ac:dyDescent="0.25"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1"/>
      <c r="P422" s="40"/>
    </row>
    <row r="423" spans="3:16" ht="15" customHeight="1" x14ac:dyDescent="0.25"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1"/>
      <c r="P423" s="40"/>
    </row>
    <row r="424" spans="3:16" ht="15" customHeight="1" x14ac:dyDescent="0.25"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1"/>
      <c r="P424" s="40"/>
    </row>
    <row r="425" spans="3:16" ht="15" customHeight="1" x14ac:dyDescent="0.25"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1"/>
      <c r="P425" s="40"/>
    </row>
    <row r="426" spans="3:16" ht="15" customHeight="1" x14ac:dyDescent="0.25"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1"/>
      <c r="P426" s="40"/>
    </row>
    <row r="427" spans="3:16" ht="15" customHeight="1" x14ac:dyDescent="0.25"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1"/>
      <c r="P427" s="40"/>
    </row>
    <row r="428" spans="3:16" ht="15" customHeight="1" x14ac:dyDescent="0.25"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1"/>
      <c r="P428" s="40"/>
    </row>
    <row r="429" spans="3:16" ht="15" customHeight="1" x14ac:dyDescent="0.25"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1"/>
      <c r="P429" s="40"/>
    </row>
    <row r="430" spans="3:16" ht="15" customHeight="1" x14ac:dyDescent="0.25"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1"/>
      <c r="P430" s="40"/>
    </row>
    <row r="431" spans="3:16" ht="15" customHeight="1" x14ac:dyDescent="0.25"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1"/>
      <c r="P431" s="40"/>
    </row>
    <row r="432" spans="3:16" ht="15" customHeight="1" x14ac:dyDescent="0.25"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1"/>
      <c r="P432" s="40"/>
    </row>
    <row r="433" spans="3:16" ht="15" customHeight="1" x14ac:dyDescent="0.25"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1"/>
      <c r="P433" s="40"/>
    </row>
    <row r="434" spans="3:16" ht="15" customHeight="1" x14ac:dyDescent="0.25"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1"/>
      <c r="P434" s="40"/>
    </row>
    <row r="435" spans="3:16" ht="15" customHeight="1" x14ac:dyDescent="0.25"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1"/>
      <c r="P435" s="40"/>
    </row>
    <row r="436" spans="3:16" ht="15" customHeight="1" x14ac:dyDescent="0.25"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1"/>
      <c r="P436" s="40"/>
    </row>
    <row r="437" spans="3:16" ht="15" customHeight="1" x14ac:dyDescent="0.25"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1"/>
      <c r="P437" s="40"/>
    </row>
    <row r="438" spans="3:16" ht="15" customHeight="1" x14ac:dyDescent="0.25"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1"/>
      <c r="P438" s="40"/>
    </row>
    <row r="439" spans="3:16" ht="15" customHeight="1" x14ac:dyDescent="0.25"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1"/>
      <c r="P439" s="40"/>
    </row>
    <row r="440" spans="3:16" ht="15" customHeight="1" x14ac:dyDescent="0.25"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1"/>
      <c r="P440" s="40"/>
    </row>
    <row r="441" spans="3:16" ht="15" customHeight="1" x14ac:dyDescent="0.25"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1"/>
      <c r="P441" s="40"/>
    </row>
    <row r="442" spans="3:16" ht="15" customHeight="1" x14ac:dyDescent="0.25"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1"/>
      <c r="P442" s="40"/>
    </row>
    <row r="443" spans="3:16" ht="15" customHeight="1" x14ac:dyDescent="0.25"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1"/>
      <c r="P443" s="40"/>
    </row>
    <row r="444" spans="3:16" ht="15" customHeight="1" x14ac:dyDescent="0.25"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1"/>
      <c r="P444" s="40"/>
    </row>
    <row r="445" spans="3:16" ht="15" customHeight="1" x14ac:dyDescent="0.25"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1"/>
      <c r="P445" s="40"/>
    </row>
    <row r="446" spans="3:16" ht="15" customHeight="1" x14ac:dyDescent="0.25"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1"/>
      <c r="P446" s="40"/>
    </row>
    <row r="447" spans="3:16" ht="15" customHeight="1" x14ac:dyDescent="0.25"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1"/>
      <c r="P447" s="40"/>
    </row>
    <row r="448" spans="3:16" ht="15" customHeight="1" x14ac:dyDescent="0.25"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1"/>
      <c r="P448" s="40"/>
    </row>
    <row r="449" spans="3:16" ht="15" customHeight="1" x14ac:dyDescent="0.25"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1"/>
      <c r="P449" s="40"/>
    </row>
    <row r="450" spans="3:16" ht="15" customHeight="1" x14ac:dyDescent="0.25"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1"/>
      <c r="P450" s="40"/>
    </row>
    <row r="451" spans="3:16" ht="15" customHeight="1" x14ac:dyDescent="0.25"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1"/>
      <c r="P451" s="40"/>
    </row>
    <row r="452" spans="3:16" ht="15" customHeight="1" x14ac:dyDescent="0.25"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1"/>
      <c r="P452" s="40"/>
    </row>
    <row r="453" spans="3:16" ht="15" customHeight="1" x14ac:dyDescent="0.25"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1"/>
      <c r="P453" s="40"/>
    </row>
    <row r="454" spans="3:16" ht="15" customHeight="1" x14ac:dyDescent="0.25"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1"/>
      <c r="P454" s="40"/>
    </row>
    <row r="455" spans="3:16" ht="15" customHeight="1" x14ac:dyDescent="0.25"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1"/>
      <c r="P455" s="40"/>
    </row>
    <row r="456" spans="3:16" ht="15" customHeight="1" x14ac:dyDescent="0.25"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1"/>
      <c r="P456" s="40"/>
    </row>
    <row r="457" spans="3:16" ht="15" customHeight="1" x14ac:dyDescent="0.25"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1"/>
      <c r="P457" s="40"/>
    </row>
    <row r="458" spans="3:16" ht="15" customHeight="1" x14ac:dyDescent="0.25"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1"/>
      <c r="P458" s="40"/>
    </row>
    <row r="459" spans="3:16" ht="15" customHeight="1" x14ac:dyDescent="0.25"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1"/>
      <c r="P459" s="40"/>
    </row>
    <row r="460" spans="3:16" ht="15" customHeight="1" x14ac:dyDescent="0.25"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1"/>
      <c r="P460" s="40"/>
    </row>
    <row r="461" spans="3:16" ht="15" customHeight="1" x14ac:dyDescent="0.25"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1"/>
      <c r="P461" s="40"/>
    </row>
    <row r="462" spans="3:16" ht="15" customHeight="1" x14ac:dyDescent="0.25"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1"/>
      <c r="P462" s="40"/>
    </row>
    <row r="463" spans="3:16" ht="15" customHeight="1" x14ac:dyDescent="0.25"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1"/>
      <c r="P463" s="40"/>
    </row>
    <row r="464" spans="3:16" ht="15" customHeight="1" x14ac:dyDescent="0.25"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1"/>
      <c r="P464" s="40"/>
    </row>
    <row r="465" spans="3:16" ht="15" customHeight="1" x14ac:dyDescent="0.25"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1"/>
      <c r="P465" s="40"/>
    </row>
    <row r="466" spans="3:16" ht="15" customHeight="1" x14ac:dyDescent="0.25"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1"/>
      <c r="P466" s="40"/>
    </row>
    <row r="467" spans="3:16" ht="15" customHeight="1" x14ac:dyDescent="0.25"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1"/>
      <c r="P467" s="40"/>
    </row>
    <row r="468" spans="3:16" ht="15" customHeight="1" x14ac:dyDescent="0.25"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1"/>
      <c r="P468" s="40"/>
    </row>
    <row r="469" spans="3:16" ht="15" customHeight="1" x14ac:dyDescent="0.25"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1"/>
      <c r="P469" s="40"/>
    </row>
    <row r="470" spans="3:16" ht="15" customHeight="1" x14ac:dyDescent="0.25"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1"/>
      <c r="P470" s="40"/>
    </row>
    <row r="471" spans="3:16" ht="15" customHeight="1" x14ac:dyDescent="0.25"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1"/>
      <c r="P471" s="40"/>
    </row>
    <row r="472" spans="3:16" ht="15" customHeight="1" x14ac:dyDescent="0.25"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1"/>
      <c r="P472" s="40"/>
    </row>
    <row r="473" spans="3:16" ht="15" customHeight="1" x14ac:dyDescent="0.25"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1"/>
      <c r="P473" s="40"/>
    </row>
    <row r="474" spans="3:16" ht="15" customHeight="1" x14ac:dyDescent="0.25"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1"/>
      <c r="P474" s="40"/>
    </row>
    <row r="475" spans="3:16" ht="15" customHeight="1" x14ac:dyDescent="0.25"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1"/>
      <c r="P475" s="40"/>
    </row>
    <row r="476" spans="3:16" ht="15" customHeight="1" x14ac:dyDescent="0.25"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1"/>
      <c r="P476" s="40"/>
    </row>
    <row r="477" spans="3:16" ht="15" customHeight="1" x14ac:dyDescent="0.25"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1"/>
      <c r="P477" s="40"/>
    </row>
    <row r="478" spans="3:16" ht="15" customHeight="1" x14ac:dyDescent="0.25"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1"/>
      <c r="P478" s="40"/>
    </row>
    <row r="479" spans="3:16" ht="15" customHeight="1" x14ac:dyDescent="0.25"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1"/>
      <c r="P479" s="40"/>
    </row>
    <row r="480" spans="3:16" ht="15" customHeight="1" x14ac:dyDescent="0.25"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1"/>
      <c r="P480" s="40"/>
    </row>
    <row r="481" spans="3:16" ht="15" customHeight="1" x14ac:dyDescent="0.25"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1"/>
      <c r="P481" s="40"/>
    </row>
    <row r="482" spans="3:16" ht="15" customHeight="1" x14ac:dyDescent="0.25"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1"/>
      <c r="P482" s="40"/>
    </row>
    <row r="483" spans="3:16" ht="15" customHeight="1" x14ac:dyDescent="0.25"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1"/>
      <c r="P483" s="40"/>
    </row>
    <row r="484" spans="3:16" ht="15" customHeight="1" x14ac:dyDescent="0.25"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1"/>
      <c r="P484" s="40"/>
    </row>
    <row r="485" spans="3:16" ht="15" customHeight="1" x14ac:dyDescent="0.25"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1"/>
      <c r="P485" s="40"/>
    </row>
    <row r="486" spans="3:16" ht="15" customHeight="1" x14ac:dyDescent="0.25"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1"/>
      <c r="P486" s="40"/>
    </row>
    <row r="487" spans="3:16" ht="15" customHeight="1" x14ac:dyDescent="0.25"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1"/>
      <c r="P487" s="40"/>
    </row>
    <row r="488" spans="3:16" ht="15" customHeight="1" x14ac:dyDescent="0.25"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1"/>
      <c r="P488" s="40"/>
    </row>
    <row r="489" spans="3:16" ht="15" customHeight="1" x14ac:dyDescent="0.25"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1"/>
      <c r="P489" s="40"/>
    </row>
    <row r="490" spans="3:16" ht="15" customHeight="1" x14ac:dyDescent="0.25"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1"/>
      <c r="P490" s="40"/>
    </row>
    <row r="491" spans="3:16" ht="15" customHeight="1" x14ac:dyDescent="0.25"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1"/>
      <c r="P491" s="40"/>
    </row>
    <row r="492" spans="3:16" ht="15" customHeight="1" x14ac:dyDescent="0.25"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1"/>
      <c r="P492" s="40"/>
    </row>
    <row r="493" spans="3:16" ht="15" customHeight="1" x14ac:dyDescent="0.25"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1"/>
      <c r="P493" s="40"/>
    </row>
    <row r="494" spans="3:16" ht="15" customHeight="1" x14ac:dyDescent="0.25"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1"/>
      <c r="P494" s="40"/>
    </row>
    <row r="495" spans="3:16" ht="15" customHeight="1" x14ac:dyDescent="0.25"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1"/>
      <c r="P495" s="40"/>
    </row>
    <row r="496" spans="3:16" ht="15" customHeight="1" x14ac:dyDescent="0.25"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1"/>
      <c r="P496" s="40"/>
    </row>
    <row r="497" spans="3:16" ht="15" customHeight="1" x14ac:dyDescent="0.25"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1"/>
      <c r="P497" s="40"/>
    </row>
    <row r="498" spans="3:16" ht="15" customHeight="1" x14ac:dyDescent="0.25"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1"/>
      <c r="P498" s="40"/>
    </row>
    <row r="499" spans="3:16" ht="15" customHeight="1" x14ac:dyDescent="0.25"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1"/>
      <c r="P499" s="40"/>
    </row>
    <row r="500" spans="3:16" ht="15" customHeight="1" x14ac:dyDescent="0.25"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1"/>
      <c r="P500" s="40"/>
    </row>
    <row r="501" spans="3:16" ht="15" customHeight="1" x14ac:dyDescent="0.25"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1"/>
      <c r="P501" s="40"/>
    </row>
    <row r="502" spans="3:16" ht="15" customHeight="1" x14ac:dyDescent="0.25"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1"/>
      <c r="P502" s="40"/>
    </row>
    <row r="503" spans="3:16" ht="15" customHeight="1" x14ac:dyDescent="0.25"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1"/>
      <c r="P503" s="40"/>
    </row>
    <row r="504" spans="3:16" ht="15" customHeight="1" x14ac:dyDescent="0.25"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1"/>
      <c r="P504" s="40"/>
    </row>
    <row r="505" spans="3:16" ht="15" customHeight="1" x14ac:dyDescent="0.25"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1"/>
      <c r="P505" s="40"/>
    </row>
    <row r="506" spans="3:16" ht="15" customHeight="1" x14ac:dyDescent="0.25"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1"/>
      <c r="P506" s="40"/>
    </row>
    <row r="507" spans="3:16" ht="15" customHeight="1" x14ac:dyDescent="0.25"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1"/>
      <c r="P507" s="40"/>
    </row>
    <row r="508" spans="3:16" ht="15" customHeight="1" x14ac:dyDescent="0.25"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1"/>
      <c r="P508" s="40"/>
    </row>
    <row r="509" spans="3:16" ht="15" customHeight="1" x14ac:dyDescent="0.25"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1"/>
      <c r="P509" s="40"/>
    </row>
    <row r="510" spans="3:16" ht="15" customHeight="1" x14ac:dyDescent="0.25"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1"/>
      <c r="P510" s="40"/>
    </row>
    <row r="511" spans="3:16" ht="15" customHeight="1" x14ac:dyDescent="0.25"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1"/>
      <c r="P511" s="40"/>
    </row>
    <row r="512" spans="3:16" ht="15" customHeight="1" x14ac:dyDescent="0.25"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1"/>
      <c r="P512" s="40"/>
    </row>
    <row r="513" spans="3:16" ht="15" customHeight="1" x14ac:dyDescent="0.25"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1"/>
      <c r="P513" s="40"/>
    </row>
    <row r="514" spans="3:16" ht="15" customHeight="1" x14ac:dyDescent="0.25"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1"/>
      <c r="P514" s="40"/>
    </row>
    <row r="515" spans="3:16" ht="15" customHeight="1" x14ac:dyDescent="0.25"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1"/>
      <c r="P515" s="40"/>
    </row>
    <row r="516" spans="3:16" ht="15" customHeight="1" x14ac:dyDescent="0.25"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1"/>
      <c r="P516" s="40"/>
    </row>
    <row r="517" spans="3:16" ht="15" customHeight="1" x14ac:dyDescent="0.25"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1"/>
      <c r="P517" s="40"/>
    </row>
    <row r="518" spans="3:16" ht="15" customHeight="1" x14ac:dyDescent="0.25"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1"/>
      <c r="P518" s="40"/>
    </row>
    <row r="519" spans="3:16" ht="15" customHeight="1" x14ac:dyDescent="0.25"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1"/>
      <c r="P519" s="40"/>
    </row>
    <row r="520" spans="3:16" ht="15" customHeight="1" x14ac:dyDescent="0.25"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1"/>
      <c r="P520" s="40"/>
    </row>
    <row r="521" spans="3:16" ht="15" customHeight="1" x14ac:dyDescent="0.25"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1"/>
      <c r="P521" s="40"/>
    </row>
    <row r="522" spans="3:16" ht="15" customHeight="1" x14ac:dyDescent="0.25"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1"/>
      <c r="P522" s="40"/>
    </row>
    <row r="523" spans="3:16" ht="15" customHeight="1" x14ac:dyDescent="0.25"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1"/>
      <c r="P523" s="40"/>
    </row>
    <row r="524" spans="3:16" ht="15" customHeight="1" x14ac:dyDescent="0.25"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1"/>
      <c r="P524" s="40"/>
    </row>
    <row r="525" spans="3:16" ht="15" customHeight="1" x14ac:dyDescent="0.25"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1"/>
      <c r="P525" s="40"/>
    </row>
    <row r="526" spans="3:16" ht="15" customHeight="1" x14ac:dyDescent="0.25"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1"/>
      <c r="P526" s="40"/>
    </row>
    <row r="527" spans="3:16" ht="15" customHeight="1" x14ac:dyDescent="0.25"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1"/>
      <c r="P527" s="40"/>
    </row>
    <row r="528" spans="3:16" ht="15" customHeight="1" x14ac:dyDescent="0.25"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1"/>
      <c r="P528" s="40"/>
    </row>
    <row r="529" spans="3:16" ht="15" customHeight="1" x14ac:dyDescent="0.25"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1"/>
      <c r="P529" s="40"/>
    </row>
    <row r="530" spans="3:16" ht="15" customHeight="1" x14ac:dyDescent="0.25"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1"/>
      <c r="P530" s="40"/>
    </row>
    <row r="531" spans="3:16" ht="15" customHeight="1" x14ac:dyDescent="0.25"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1"/>
      <c r="P531" s="40"/>
    </row>
    <row r="532" spans="3:16" ht="15" customHeight="1" x14ac:dyDescent="0.25"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1"/>
      <c r="P532" s="40"/>
    </row>
    <row r="533" spans="3:16" ht="15" customHeight="1" x14ac:dyDescent="0.25"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1"/>
      <c r="P533" s="40"/>
    </row>
    <row r="534" spans="3:16" ht="15" customHeight="1" x14ac:dyDescent="0.25"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1"/>
      <c r="P534" s="40"/>
    </row>
    <row r="535" spans="3:16" ht="15" customHeight="1" x14ac:dyDescent="0.25"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1"/>
      <c r="P535" s="40"/>
    </row>
    <row r="536" spans="3:16" ht="15" customHeight="1" x14ac:dyDescent="0.25"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1"/>
      <c r="P536" s="40"/>
    </row>
    <row r="537" spans="3:16" ht="15" customHeight="1" x14ac:dyDescent="0.25"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1"/>
      <c r="P537" s="40"/>
    </row>
    <row r="538" spans="3:16" ht="15" customHeight="1" x14ac:dyDescent="0.25"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1"/>
      <c r="P538" s="40"/>
    </row>
    <row r="539" spans="3:16" ht="15" customHeight="1" x14ac:dyDescent="0.25"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1"/>
      <c r="P539" s="40"/>
    </row>
    <row r="540" spans="3:16" ht="15" customHeight="1" x14ac:dyDescent="0.25"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1"/>
      <c r="P540" s="40"/>
    </row>
    <row r="541" spans="3:16" ht="15" customHeight="1" x14ac:dyDescent="0.25"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1"/>
      <c r="P541" s="40"/>
    </row>
    <row r="542" spans="3:16" ht="15" customHeight="1" x14ac:dyDescent="0.25"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1"/>
      <c r="P542" s="40"/>
    </row>
    <row r="543" spans="3:16" ht="15" customHeight="1" x14ac:dyDescent="0.25"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1"/>
      <c r="P543" s="40"/>
    </row>
    <row r="544" spans="3:16" ht="15" customHeight="1" x14ac:dyDescent="0.25"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1"/>
      <c r="P544" s="40"/>
    </row>
    <row r="545" spans="3:16" ht="15" customHeight="1" x14ac:dyDescent="0.25"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1"/>
      <c r="P545" s="40"/>
    </row>
    <row r="546" spans="3:16" ht="15" customHeight="1" x14ac:dyDescent="0.25"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1"/>
      <c r="P546" s="40"/>
    </row>
    <row r="547" spans="3:16" ht="15" customHeight="1" x14ac:dyDescent="0.25"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1"/>
      <c r="P547" s="40"/>
    </row>
    <row r="548" spans="3:16" ht="15" customHeight="1" x14ac:dyDescent="0.25"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1"/>
      <c r="P548" s="40"/>
    </row>
    <row r="549" spans="3:16" ht="15" customHeight="1" x14ac:dyDescent="0.25"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1"/>
      <c r="P549" s="40"/>
    </row>
    <row r="550" spans="3:16" ht="15" customHeight="1" x14ac:dyDescent="0.25"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1"/>
      <c r="P550" s="40"/>
    </row>
    <row r="551" spans="3:16" ht="15" customHeight="1" x14ac:dyDescent="0.25"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1"/>
      <c r="P551" s="40"/>
    </row>
    <row r="552" spans="3:16" ht="15" customHeight="1" x14ac:dyDescent="0.25"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1"/>
      <c r="P552" s="40"/>
    </row>
    <row r="553" spans="3:16" ht="15" customHeight="1" x14ac:dyDescent="0.25"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1"/>
      <c r="P553" s="40"/>
    </row>
    <row r="554" spans="3:16" ht="15" customHeight="1" x14ac:dyDescent="0.25"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1"/>
      <c r="P554" s="40"/>
    </row>
    <row r="555" spans="3:16" ht="15" customHeight="1" x14ac:dyDescent="0.25"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1"/>
      <c r="P555" s="40"/>
    </row>
    <row r="556" spans="3:16" ht="15" customHeight="1" x14ac:dyDescent="0.25"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1"/>
      <c r="P556" s="40"/>
    </row>
    <row r="557" spans="3:16" ht="15" customHeight="1" x14ac:dyDescent="0.25"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1"/>
      <c r="P557" s="40"/>
    </row>
    <row r="558" spans="3:16" ht="15" customHeight="1" x14ac:dyDescent="0.25"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1"/>
      <c r="P558" s="40"/>
    </row>
    <row r="559" spans="3:16" ht="15" customHeight="1" x14ac:dyDescent="0.25"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1"/>
      <c r="P559" s="40"/>
    </row>
    <row r="560" spans="3:16" ht="15" customHeight="1" x14ac:dyDescent="0.25"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1"/>
      <c r="P560" s="40"/>
    </row>
    <row r="561" spans="3:16" ht="15" customHeight="1" x14ac:dyDescent="0.25"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1"/>
      <c r="P561" s="40"/>
    </row>
    <row r="562" spans="3:16" ht="15" customHeight="1" x14ac:dyDescent="0.25"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1"/>
      <c r="P562" s="40"/>
    </row>
    <row r="563" spans="3:16" ht="15" customHeight="1" x14ac:dyDescent="0.25"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1"/>
      <c r="P563" s="40"/>
    </row>
    <row r="564" spans="3:16" ht="15" customHeight="1" x14ac:dyDescent="0.25"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1"/>
      <c r="P564" s="40"/>
    </row>
    <row r="565" spans="3:16" ht="15" customHeight="1" x14ac:dyDescent="0.25"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1"/>
      <c r="P565" s="40"/>
    </row>
    <row r="566" spans="3:16" ht="15" customHeight="1" x14ac:dyDescent="0.25"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1"/>
      <c r="P566" s="40"/>
    </row>
    <row r="567" spans="3:16" ht="15" customHeight="1" x14ac:dyDescent="0.25"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1"/>
      <c r="P567" s="40"/>
    </row>
    <row r="568" spans="3:16" ht="15" customHeight="1" x14ac:dyDescent="0.25"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1"/>
      <c r="P568" s="40"/>
    </row>
    <row r="569" spans="3:16" ht="15" customHeight="1" x14ac:dyDescent="0.25"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1"/>
      <c r="P569" s="40"/>
    </row>
    <row r="570" spans="3:16" ht="15" customHeight="1" x14ac:dyDescent="0.25"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1"/>
      <c r="P570" s="40"/>
    </row>
    <row r="571" spans="3:16" ht="15" customHeight="1" x14ac:dyDescent="0.25"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1"/>
      <c r="P571" s="40"/>
    </row>
    <row r="572" spans="3:16" ht="15" customHeight="1" x14ac:dyDescent="0.25"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1"/>
      <c r="P572" s="40"/>
    </row>
    <row r="573" spans="3:16" ht="15" customHeight="1" x14ac:dyDescent="0.25"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1"/>
      <c r="P573" s="40"/>
    </row>
    <row r="574" spans="3:16" ht="15" customHeight="1" x14ac:dyDescent="0.25"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1"/>
      <c r="P574" s="40"/>
    </row>
    <row r="575" spans="3:16" ht="15" customHeight="1" x14ac:dyDescent="0.25"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1"/>
      <c r="P575" s="40"/>
    </row>
    <row r="576" spans="3:16" ht="15" customHeight="1" x14ac:dyDescent="0.25"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1"/>
      <c r="P576" s="40"/>
    </row>
    <row r="577" spans="3:16" ht="15" customHeight="1" x14ac:dyDescent="0.25"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1"/>
      <c r="P577" s="40"/>
    </row>
    <row r="578" spans="3:16" ht="15" customHeight="1" x14ac:dyDescent="0.25"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1"/>
      <c r="P578" s="40"/>
    </row>
    <row r="579" spans="3:16" ht="15" customHeight="1" x14ac:dyDescent="0.25"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1"/>
      <c r="P579" s="40"/>
    </row>
    <row r="580" spans="3:16" ht="15" customHeight="1" x14ac:dyDescent="0.25"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1"/>
      <c r="P580" s="40"/>
    </row>
    <row r="581" spans="3:16" ht="15" customHeight="1" x14ac:dyDescent="0.25"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1"/>
      <c r="P581" s="40"/>
    </row>
    <row r="582" spans="3:16" ht="15" customHeight="1" x14ac:dyDescent="0.25"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1"/>
      <c r="P582" s="40"/>
    </row>
    <row r="583" spans="3:16" ht="15" customHeight="1" x14ac:dyDescent="0.25"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1"/>
      <c r="P583" s="40"/>
    </row>
    <row r="584" spans="3:16" ht="15" customHeight="1" x14ac:dyDescent="0.25"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1"/>
      <c r="P584" s="40"/>
    </row>
    <row r="585" spans="3:16" ht="15" customHeight="1" x14ac:dyDescent="0.25"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1"/>
      <c r="P585" s="40"/>
    </row>
    <row r="586" spans="3:16" ht="15" customHeight="1" x14ac:dyDescent="0.25"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1"/>
      <c r="P586" s="40"/>
    </row>
    <row r="587" spans="3:16" ht="15" customHeight="1" x14ac:dyDescent="0.25"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1"/>
      <c r="P587" s="40"/>
    </row>
    <row r="588" spans="3:16" ht="15" customHeight="1" x14ac:dyDescent="0.25"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1"/>
      <c r="P588" s="40"/>
    </row>
    <row r="589" spans="3:16" ht="15" customHeight="1" x14ac:dyDescent="0.25"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1"/>
      <c r="P589" s="40"/>
    </row>
    <row r="590" spans="3:16" ht="15" customHeight="1" x14ac:dyDescent="0.25"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1"/>
      <c r="P590" s="40"/>
    </row>
    <row r="591" spans="3:16" ht="15" customHeight="1" x14ac:dyDescent="0.25"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1"/>
      <c r="P591" s="40"/>
    </row>
    <row r="592" spans="3:16" ht="15" customHeight="1" x14ac:dyDescent="0.25"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1"/>
      <c r="P592" s="40"/>
    </row>
    <row r="593" spans="3:16" ht="15" customHeight="1" x14ac:dyDescent="0.25"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1"/>
      <c r="P593" s="40"/>
    </row>
    <row r="594" spans="3:16" ht="15" customHeight="1" x14ac:dyDescent="0.25"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1"/>
      <c r="P594" s="40"/>
    </row>
    <row r="595" spans="3:16" ht="15" customHeight="1" x14ac:dyDescent="0.25"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1"/>
      <c r="P595" s="40"/>
    </row>
    <row r="596" spans="3:16" ht="15" customHeight="1" x14ac:dyDescent="0.25"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1"/>
      <c r="P596" s="40"/>
    </row>
  </sheetData>
  <sheetProtection formatCells="0" formatColumns="0" formatRows="0" insertColumns="0" insertRows="0"/>
  <pageMargins left="0.36" right="0.43" top="0.5" bottom="1" header="0.5" footer="0.5"/>
  <pageSetup paperSize="9" scale="71" fitToWidth="3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- AYUDA -</vt:lpstr>
      <vt:lpstr>Presupuesto de Ventas</vt:lpstr>
      <vt:lpstr>'Presupuesto de Ventas'!Área_de_impresión</vt:lpstr>
      <vt:lpstr>'Presupuesto de Ventas'!Títulos_a_imprimir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Virginia Pino</cp:lastModifiedBy>
  <dcterms:created xsi:type="dcterms:W3CDTF">2019-12-31T15:12:21Z</dcterms:created>
  <dcterms:modified xsi:type="dcterms:W3CDTF">2021-05-17T22:12:34Z</dcterms:modified>
</cp:coreProperties>
</file>